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лабаева Анна\Desktop\Бланки форм\"/>
    </mc:Choice>
  </mc:AlternateContent>
  <xr:revisionPtr revIDLastSave="0" documentId="13_ncr:1_{E676AFE7-9FA5-4485-8C17-F8A5CB7B1AFA}" xr6:coauthVersionLast="47" xr6:coauthVersionMax="47" xr10:uidLastSave="{00000000-0000-0000-0000-000000000000}"/>
  <bookViews>
    <workbookView xWindow="-120" yWindow="-120" windowWidth="29040" windowHeight="15720" tabRatio="576" activeTab="2" xr2:uid="{00000000-000D-0000-FFFF-FFFF00000000}"/>
  </bookViews>
  <sheets>
    <sheet name="Лист0" sheetId="14" r:id="rId1"/>
    <sheet name="Форма 7" sheetId="13" r:id="rId2"/>
    <sheet name="свод разд2" sheetId="7" r:id="rId3"/>
    <sheet name="Свод разд 3" sheetId="4" r:id="rId4"/>
    <sheet name="Свод разд 4" sheetId="6" r:id="rId5"/>
    <sheet name="Свод разд 4а" sheetId="3" r:id="rId6"/>
  </sheets>
  <definedNames>
    <definedName name="BLOCK_2">'Форма 7'!$D$21:$I$39</definedName>
    <definedName name="BLOCK_3">'Форма 7'!$G$44:$J$66</definedName>
    <definedName name="BLOCK_4">'Форма 7'!$G$73:$J$85</definedName>
    <definedName name="BLOCK_41">'Форма 7'!$I$91:$I$93</definedName>
    <definedName name="BLOCK_5">'Форма 7'!$E$106:$J$145</definedName>
    <definedName name="CODE_ORG">Лист0!$C$16</definedName>
    <definedName name="KEY_ORG">Лист0!$C$15</definedName>
    <definedName name="NAME_ORG">Лист0!$C$14</definedName>
    <definedName name="NAME_PROFI">Лист0!$C$13</definedName>
    <definedName name="REP_DATE">Лист0!$C$12</definedName>
    <definedName name="REP_NUMBER">Лист0!$C$10</definedName>
    <definedName name="REP_YEAR">Лист0!$C$11</definedName>
    <definedName name="_xlnm.Print_Titles" localSheetId="3">'Свод разд 3'!$2:$4</definedName>
    <definedName name="_xlnm.Print_Titles" localSheetId="5">'Свод разд 4а'!$2:$2</definedName>
    <definedName name="_xlnm.Print_Titles" localSheetId="2">'свод разд2'!$2:$5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7" i="7" l="1"/>
  <c r="CP7" i="7"/>
  <c r="CO7" i="7"/>
  <c r="CQ6" i="7"/>
  <c r="CP6" i="7"/>
  <c r="CO6" i="7"/>
  <c r="O7" i="4"/>
  <c r="E6" i="6"/>
  <c r="D6" i="6"/>
  <c r="G6" i="6" l="1"/>
  <c r="CN8" i="7"/>
  <c r="I36" i="13" s="1"/>
  <c r="CM8" i="7"/>
  <c r="H36" i="13" s="1"/>
  <c r="CJ8" i="7"/>
  <c r="E36" i="13" s="1"/>
  <c r="CK8" i="7"/>
  <c r="F36" i="13" s="1"/>
  <c r="CI8" i="7"/>
  <c r="D36" i="13" s="1"/>
  <c r="CL6" i="7"/>
  <c r="CL8" i="7" s="1"/>
  <c r="G36" i="13" s="1"/>
  <c r="CL7" i="7"/>
  <c r="G48" i="13"/>
  <c r="E5" i="3"/>
  <c r="I93" i="13" s="1"/>
  <c r="D5" i="3"/>
  <c r="I92" i="13" s="1"/>
  <c r="C5" i="3"/>
  <c r="I91" i="13" s="1"/>
  <c r="AH7" i="6"/>
  <c r="AG7" i="6"/>
  <c r="AF7" i="6"/>
  <c r="AH6" i="6"/>
  <c r="AY7" i="6"/>
  <c r="AU7" i="6"/>
  <c r="AQ7" i="6"/>
  <c r="AM7" i="6"/>
  <c r="AK8" i="6"/>
  <c r="AL8" i="6"/>
  <c r="J81" i="13" s="1"/>
  <c r="AN8" i="6"/>
  <c r="H82" i="13" s="1"/>
  <c r="AO8" i="6"/>
  <c r="I82" i="13" s="1"/>
  <c r="AP8" i="6"/>
  <c r="J82" i="13"/>
  <c r="AR8" i="6"/>
  <c r="AS8" i="6"/>
  <c r="I83" i="13" s="1"/>
  <c r="AT8" i="6"/>
  <c r="J83" i="13" s="1"/>
  <c r="AV8" i="6"/>
  <c r="H84" i="13"/>
  <c r="AW8" i="6"/>
  <c r="I84" i="13" s="1"/>
  <c r="G84" i="13" s="1"/>
  <c r="AX8" i="6"/>
  <c r="J84" i="13" s="1"/>
  <c r="AZ8" i="6"/>
  <c r="H85" i="13" s="1"/>
  <c r="G85" i="13" s="1"/>
  <c r="BA8" i="6"/>
  <c r="I85" i="13" s="1"/>
  <c r="BB8" i="6"/>
  <c r="J85" i="13" s="1"/>
  <c r="AJ8" i="6"/>
  <c r="H81" i="13" s="1"/>
  <c r="AI7" i="6"/>
  <c r="F7" i="6"/>
  <c r="E7" i="6"/>
  <c r="D7" i="6"/>
  <c r="AC8" i="6"/>
  <c r="AA8" i="6" s="1"/>
  <c r="I79" i="13"/>
  <c r="G79" i="13" s="1"/>
  <c r="AD8" i="6"/>
  <c r="J79" i="13"/>
  <c r="AB8" i="6"/>
  <c r="H79" i="13" s="1"/>
  <c r="AA7" i="6"/>
  <c r="Y8" i="6"/>
  <c r="I78" i="13" s="1"/>
  <c r="Z8" i="6"/>
  <c r="J78" i="13" s="1"/>
  <c r="X8" i="6"/>
  <c r="H78" i="13"/>
  <c r="W7" i="6"/>
  <c r="U8" i="6"/>
  <c r="I77" i="13"/>
  <c r="V8" i="6"/>
  <c r="J77" i="13" s="1"/>
  <c r="T8" i="6"/>
  <c r="H77" i="13" s="1"/>
  <c r="S7" i="6"/>
  <c r="Q8" i="6"/>
  <c r="I76" i="13" s="1"/>
  <c r="R8" i="6"/>
  <c r="J76" i="13" s="1"/>
  <c r="P8" i="6"/>
  <c r="H76" i="13" s="1"/>
  <c r="G76" i="13" s="1"/>
  <c r="O7" i="6"/>
  <c r="M8" i="6"/>
  <c r="I75" i="13" s="1"/>
  <c r="N8" i="6"/>
  <c r="J75" i="13" s="1"/>
  <c r="L8" i="6"/>
  <c r="H75" i="13" s="1"/>
  <c r="I8" i="6"/>
  <c r="I74" i="13" s="1"/>
  <c r="J8" i="6"/>
  <c r="J74" i="13" s="1"/>
  <c r="H8" i="6"/>
  <c r="H74" i="13" s="1"/>
  <c r="K7" i="6"/>
  <c r="G7" i="6"/>
  <c r="C7" i="6" s="1"/>
  <c r="BD7" i="4"/>
  <c r="H58" i="13" s="1"/>
  <c r="BE7" i="4"/>
  <c r="I58" i="13" s="1"/>
  <c r="BF7" i="4"/>
  <c r="J58" i="13" s="1"/>
  <c r="BG7" i="4"/>
  <c r="G59" i="13" s="1"/>
  <c r="BH7" i="4"/>
  <c r="H59" i="13" s="1"/>
  <c r="BI7" i="4"/>
  <c r="I59" i="13" s="1"/>
  <c r="BJ7" i="4"/>
  <c r="J59" i="13" s="1"/>
  <c r="BK7" i="4"/>
  <c r="G60" i="13" s="1"/>
  <c r="BL7" i="4"/>
  <c r="H60" i="13" s="1"/>
  <c r="BM7" i="4"/>
  <c r="I60" i="13" s="1"/>
  <c r="BN7" i="4"/>
  <c r="J60" i="13" s="1"/>
  <c r="BO7" i="4"/>
  <c r="G61" i="13" s="1"/>
  <c r="BP7" i="4"/>
  <c r="H61" i="13" s="1"/>
  <c r="BQ7" i="4"/>
  <c r="I61" i="13" s="1"/>
  <c r="BR7" i="4"/>
  <c r="J61" i="13" s="1"/>
  <c r="BS7" i="4"/>
  <c r="G62" i="13" s="1"/>
  <c r="BT7" i="4"/>
  <c r="H62" i="13" s="1"/>
  <c r="BU7" i="4"/>
  <c r="I62" i="13" s="1"/>
  <c r="BV7" i="4"/>
  <c r="J62" i="13" s="1"/>
  <c r="BW7" i="4"/>
  <c r="G63" i="13" s="1"/>
  <c r="BX7" i="4"/>
  <c r="H63" i="13" s="1"/>
  <c r="BY7" i="4"/>
  <c r="I63" i="13" s="1"/>
  <c r="BZ7" i="4"/>
  <c r="J63" i="13" s="1"/>
  <c r="CA7" i="4"/>
  <c r="G64" i="13" s="1"/>
  <c r="CB7" i="4"/>
  <c r="H64" i="13" s="1"/>
  <c r="CC7" i="4"/>
  <c r="I64" i="13" s="1"/>
  <c r="CD7" i="4"/>
  <c r="J64" i="13" s="1"/>
  <c r="CE7" i="4"/>
  <c r="G65" i="13" s="1"/>
  <c r="CF7" i="4"/>
  <c r="H65" i="13" s="1"/>
  <c r="CG7" i="4"/>
  <c r="I65" i="13" s="1"/>
  <c r="CH7" i="4"/>
  <c r="J65" i="13" s="1"/>
  <c r="CI7" i="4"/>
  <c r="G66" i="13" s="1"/>
  <c r="CJ7" i="4"/>
  <c r="H66" i="13" s="1"/>
  <c r="CK7" i="4"/>
  <c r="I66" i="13" s="1"/>
  <c r="CL7" i="4"/>
  <c r="J66" i="13" s="1"/>
  <c r="AS7" i="4"/>
  <c r="I55" i="13" s="1"/>
  <c r="AT7" i="4"/>
  <c r="J55" i="13" s="1"/>
  <c r="AU7" i="4"/>
  <c r="G56" i="13" s="1"/>
  <c r="AV7" i="4"/>
  <c r="H56" i="13" s="1"/>
  <c r="AW7" i="4"/>
  <c r="I56" i="13" s="1"/>
  <c r="AX7" i="4"/>
  <c r="J56" i="13" s="1"/>
  <c r="AY7" i="4"/>
  <c r="G57" i="13" s="1"/>
  <c r="AZ7" i="4"/>
  <c r="H57" i="13" s="1"/>
  <c r="BA7" i="4"/>
  <c r="I57" i="13" s="1"/>
  <c r="BB7" i="4"/>
  <c r="J57" i="13" s="1"/>
  <c r="BC7" i="4"/>
  <c r="G58" i="13" s="1"/>
  <c r="AM7" i="4"/>
  <c r="G54" i="13" s="1"/>
  <c r="AN7" i="4"/>
  <c r="H54" i="13" s="1"/>
  <c r="AO7" i="4"/>
  <c r="I54" i="13" s="1"/>
  <c r="AP7" i="4"/>
  <c r="J54" i="13" s="1"/>
  <c r="AQ7" i="4"/>
  <c r="G55" i="13" s="1"/>
  <c r="AR7" i="4"/>
  <c r="H55" i="13" s="1"/>
  <c r="AE7" i="4"/>
  <c r="G52" i="13" s="1"/>
  <c r="AF7" i="4"/>
  <c r="H52" i="13" s="1"/>
  <c r="AG7" i="4"/>
  <c r="I52" i="13" s="1"/>
  <c r="AH7" i="4"/>
  <c r="J52" i="13" s="1"/>
  <c r="AI7" i="4"/>
  <c r="G53" i="13" s="1"/>
  <c r="AJ7" i="4"/>
  <c r="H53" i="13" s="1"/>
  <c r="AK7" i="4"/>
  <c r="I53" i="13" s="1"/>
  <c r="AL7" i="4"/>
  <c r="J53" i="13" s="1"/>
  <c r="Y7" i="4"/>
  <c r="I50" i="13" s="1"/>
  <c r="Z7" i="4"/>
  <c r="J50" i="13" s="1"/>
  <c r="AA7" i="4"/>
  <c r="G51" i="13" s="1"/>
  <c r="AB7" i="4"/>
  <c r="H51" i="13" s="1"/>
  <c r="AC7" i="4"/>
  <c r="I51" i="13" s="1"/>
  <c r="AD7" i="4"/>
  <c r="J51" i="13" s="1"/>
  <c r="T7" i="4"/>
  <c r="H49" i="13" s="1"/>
  <c r="U7" i="4"/>
  <c r="I49" i="13" s="1"/>
  <c r="V7" i="4"/>
  <c r="J49" i="13" s="1"/>
  <c r="W7" i="4"/>
  <c r="G50" i="13" s="1"/>
  <c r="X7" i="4"/>
  <c r="H50" i="13" s="1"/>
  <c r="S7" i="4"/>
  <c r="G49" i="13" s="1"/>
  <c r="Q7" i="4"/>
  <c r="I48" i="13" s="1"/>
  <c r="R7" i="4"/>
  <c r="J48" i="13" s="1"/>
  <c r="P7" i="4"/>
  <c r="H48" i="13" s="1"/>
  <c r="M7" i="4"/>
  <c r="I47" i="13" s="1"/>
  <c r="N7" i="4"/>
  <c r="J47" i="13" s="1"/>
  <c r="L7" i="4"/>
  <c r="H47" i="13" s="1"/>
  <c r="E7" i="4"/>
  <c r="I44" i="13" s="1"/>
  <c r="F7" i="4"/>
  <c r="J44" i="13" s="1"/>
  <c r="H7" i="4"/>
  <c r="H46" i="13" s="1"/>
  <c r="I7" i="4"/>
  <c r="I46" i="13" s="1"/>
  <c r="J7" i="4"/>
  <c r="J46" i="13" s="1"/>
  <c r="D7" i="4"/>
  <c r="H44" i="13" s="1"/>
  <c r="I35" i="13"/>
  <c r="CU8" i="7"/>
  <c r="D38" i="13" s="1"/>
  <c r="CV8" i="7"/>
  <c r="E38" i="13" s="1"/>
  <c r="CW8" i="7"/>
  <c r="F38" i="13" s="1"/>
  <c r="CY8" i="7"/>
  <c r="H38" i="13" s="1"/>
  <c r="CZ8" i="7"/>
  <c r="I38" i="13" s="1"/>
  <c r="DA8" i="7"/>
  <c r="D39" i="13" s="1"/>
  <c r="DB8" i="7"/>
  <c r="E39" i="13" s="1"/>
  <c r="DC8" i="7"/>
  <c r="F39" i="13" s="1"/>
  <c r="DE8" i="7"/>
  <c r="H39" i="13" s="1"/>
  <c r="DF8" i="7"/>
  <c r="I39" i="13" s="1"/>
  <c r="CD8" i="7"/>
  <c r="E35" i="13" s="1"/>
  <c r="CE8" i="7"/>
  <c r="F35" i="13" s="1"/>
  <c r="CG8" i="7"/>
  <c r="H35" i="13" s="1"/>
  <c r="CC8" i="7"/>
  <c r="D35" i="13" s="1"/>
  <c r="CF6" i="7"/>
  <c r="CF7" i="7"/>
  <c r="BV6" i="7"/>
  <c r="CT6" i="7" s="1"/>
  <c r="BV7" i="7"/>
  <c r="CT7" i="7"/>
  <c r="BU6" i="7"/>
  <c r="CS6" i="7" s="1"/>
  <c r="BU7" i="7"/>
  <c r="CS7" i="7" s="1"/>
  <c r="BS6" i="7"/>
  <c r="BS7" i="7"/>
  <c r="BR6" i="7"/>
  <c r="BR7" i="7"/>
  <c r="BQ6" i="7"/>
  <c r="BQ7" i="7"/>
  <c r="CR7" i="7" s="1"/>
  <c r="BP6" i="7"/>
  <c r="BP7" i="7"/>
  <c r="CB7" i="7" s="1"/>
  <c r="BO6" i="7"/>
  <c r="BO7" i="7"/>
  <c r="CA7" i="7" s="1"/>
  <c r="BM6" i="7"/>
  <c r="BM7" i="7"/>
  <c r="BY7" i="7" s="1"/>
  <c r="BL6" i="7"/>
  <c r="BX6" i="7" s="1"/>
  <c r="BL7" i="7"/>
  <c r="BX7" i="7" s="1"/>
  <c r="BK6" i="7"/>
  <c r="BK7" i="7"/>
  <c r="BW7" i="7" s="1"/>
  <c r="BH7" i="7"/>
  <c r="BH6" i="7"/>
  <c r="BD8" i="7"/>
  <c r="I30" i="13" s="1"/>
  <c r="BE8" i="7"/>
  <c r="BF8" i="7"/>
  <c r="E31" i="13" s="1"/>
  <c r="BG8" i="7"/>
  <c r="F31" i="13" s="1"/>
  <c r="BI8" i="7"/>
  <c r="H31" i="13" s="1"/>
  <c r="BJ8" i="7"/>
  <c r="I31" i="13" s="1"/>
  <c r="BC8" i="7"/>
  <c r="H30" i="13" s="1"/>
  <c r="BA6" i="7"/>
  <c r="BA7" i="7"/>
  <c r="AZ6" i="7"/>
  <c r="AZ7" i="7"/>
  <c r="AX6" i="7"/>
  <c r="AX7" i="7"/>
  <c r="AV6" i="7"/>
  <c r="AV7" i="7"/>
  <c r="AT8" i="7"/>
  <c r="I29" i="13" s="1"/>
  <c r="AU8" i="7"/>
  <c r="AS8" i="7"/>
  <c r="H29" i="13" s="1"/>
  <c r="AR6" i="7"/>
  <c r="BB6" i="7" s="1"/>
  <c r="AR7" i="7"/>
  <c r="BB7" i="7" s="1"/>
  <c r="AN8" i="7"/>
  <c r="I28" i="13" s="1"/>
  <c r="AO8" i="7"/>
  <c r="AV8" i="7" s="1"/>
  <c r="AP8" i="7"/>
  <c r="E29" i="13" s="1"/>
  <c r="AQ8" i="7"/>
  <c r="F29" i="13" s="1"/>
  <c r="AM8" i="7"/>
  <c r="H28" i="13" s="1"/>
  <c r="AL6" i="7"/>
  <c r="AL7" i="7"/>
  <c r="AH8" i="7"/>
  <c r="I27" i="13" s="1"/>
  <c r="AI8" i="7"/>
  <c r="D28" i="13" s="1"/>
  <c r="AJ8" i="7"/>
  <c r="E28" i="13" s="1"/>
  <c r="AK8" i="7"/>
  <c r="F28" i="13" s="1"/>
  <c r="AG8" i="7"/>
  <c r="H27" i="13" s="1"/>
  <c r="AE6" i="7"/>
  <c r="AE7" i="7"/>
  <c r="AC8" i="7"/>
  <c r="F27" i="13" s="1"/>
  <c r="AA8" i="7"/>
  <c r="E27" i="13" s="1"/>
  <c r="Y8" i="7"/>
  <c r="D27" i="13" s="1"/>
  <c r="AB6" i="7"/>
  <c r="AB7" i="7"/>
  <c r="Z6" i="7"/>
  <c r="Z7" i="7"/>
  <c r="S8" i="7"/>
  <c r="D26" i="13" s="1"/>
  <c r="T8" i="7"/>
  <c r="AB8" i="7" s="1"/>
  <c r="U8" i="7"/>
  <c r="F26" i="13" s="1"/>
  <c r="W8" i="7"/>
  <c r="H26" i="13" s="1"/>
  <c r="X8" i="7"/>
  <c r="I26" i="13" s="1"/>
  <c r="V6" i="7"/>
  <c r="V7" i="7"/>
  <c r="AF7" i="7" s="1"/>
  <c r="R6" i="7"/>
  <c r="R7" i="7"/>
  <c r="D8" i="7"/>
  <c r="E21" i="13" s="1"/>
  <c r="E8" i="7"/>
  <c r="F21" i="13" s="1"/>
  <c r="G8" i="7"/>
  <c r="D23" i="13" s="1"/>
  <c r="H8" i="7"/>
  <c r="E23" i="13" s="1"/>
  <c r="I8" i="7"/>
  <c r="F23" i="13" s="1"/>
  <c r="K8" i="7"/>
  <c r="L8" i="7"/>
  <c r="E24" i="13" s="1"/>
  <c r="M8" i="7"/>
  <c r="F24" i="13" s="1"/>
  <c r="O8" i="7"/>
  <c r="D25" i="13" s="1"/>
  <c r="P8" i="7"/>
  <c r="E25" i="13" s="1"/>
  <c r="Q8" i="7"/>
  <c r="F25" i="13" s="1"/>
  <c r="C8" i="7"/>
  <c r="G7" i="4" s="1"/>
  <c r="G46" i="13" s="1"/>
  <c r="N6" i="7"/>
  <c r="K5" i="4" s="1"/>
  <c r="N7" i="7"/>
  <c r="K6" i="4" s="1"/>
  <c r="J6" i="7"/>
  <c r="J7" i="7"/>
  <c r="F6" i="7"/>
  <c r="C5" i="4" s="1"/>
  <c r="F7" i="7"/>
  <c r="C6" i="4" s="1"/>
  <c r="DD6" i="7"/>
  <c r="CX6" i="7"/>
  <c r="AD6" i="7"/>
  <c r="AY6" i="6"/>
  <c r="W6" i="6"/>
  <c r="AA6" i="6"/>
  <c r="K6" i="6"/>
  <c r="O6" i="6"/>
  <c r="S6" i="6"/>
  <c r="AU6" i="6"/>
  <c r="AQ6" i="6"/>
  <c r="AM6" i="6"/>
  <c r="AI6" i="6"/>
  <c r="F6" i="6"/>
  <c r="AW8" i="7"/>
  <c r="E30" i="13"/>
  <c r="AY8" i="7"/>
  <c r="F30" i="13" s="1"/>
  <c r="AX8" i="7"/>
  <c r="G77" i="13" l="1"/>
  <c r="AE7" i="6"/>
  <c r="AQ8" i="6"/>
  <c r="G78" i="13"/>
  <c r="G82" i="13"/>
  <c r="CQ8" i="7"/>
  <c r="F37" i="13" s="1"/>
  <c r="G75" i="13"/>
  <c r="BT7" i="7"/>
  <c r="J80" i="13"/>
  <c r="C6" i="6"/>
  <c r="H73" i="13"/>
  <c r="E8" i="6"/>
  <c r="D21" i="13"/>
  <c r="AL8" i="7"/>
  <c r="G28" i="13" s="1"/>
  <c r="AG8" i="6"/>
  <c r="AF8" i="6"/>
  <c r="F8" i="6"/>
  <c r="I73" i="13"/>
  <c r="W8" i="6"/>
  <c r="K8" i="6"/>
  <c r="D8" i="6"/>
  <c r="AY8" i="6"/>
  <c r="G8" i="6"/>
  <c r="C8" i="6" s="1"/>
  <c r="AH8" i="6"/>
  <c r="H83" i="13"/>
  <c r="G83" i="13" s="1"/>
  <c r="O8" i="6"/>
  <c r="AM8" i="6"/>
  <c r="AU8" i="6"/>
  <c r="CS8" i="7"/>
  <c r="H37" i="13" s="1"/>
  <c r="BQ8" i="7"/>
  <c r="D33" i="13" s="1"/>
  <c r="Z8" i="7"/>
  <c r="CA6" i="7"/>
  <c r="CB6" i="7"/>
  <c r="BY6" i="7"/>
  <c r="AF6" i="7"/>
  <c r="CT8" i="7"/>
  <c r="I37" i="13" s="1"/>
  <c r="CP8" i="7"/>
  <c r="E37" i="13" s="1"/>
  <c r="AD8" i="7"/>
  <c r="BK8" i="7"/>
  <c r="D32" i="13" s="1"/>
  <c r="BT6" i="7"/>
  <c r="J8" i="7"/>
  <c r="G23" i="13" s="1"/>
  <c r="AE6" i="6"/>
  <c r="G74" i="13"/>
  <c r="G73" i="13" s="1"/>
  <c r="CF8" i="7"/>
  <c r="G35" i="13" s="1"/>
  <c r="CR6" i="7"/>
  <c r="AE8" i="7"/>
  <c r="G27" i="13" s="1"/>
  <c r="F8" i="7"/>
  <c r="G21" i="13" s="1"/>
  <c r="BS8" i="7"/>
  <c r="F33" i="13" s="1"/>
  <c r="BN7" i="7"/>
  <c r="BZ7" i="7" s="1"/>
  <c r="BV8" i="7"/>
  <c r="I33" i="13" s="1"/>
  <c r="CX8" i="7"/>
  <c r="G38" i="13" s="1"/>
  <c r="R8" i="7"/>
  <c r="G25" i="13" s="1"/>
  <c r="E26" i="13"/>
  <c r="BR8" i="7"/>
  <c r="E33" i="13" s="1"/>
  <c r="V8" i="7"/>
  <c r="AR8" i="7"/>
  <c r="G29" i="13" s="1"/>
  <c r="BU8" i="7"/>
  <c r="H33" i="13" s="1"/>
  <c r="AZ8" i="7"/>
  <c r="DD8" i="7"/>
  <c r="G39" i="13" s="1"/>
  <c r="N8" i="7"/>
  <c r="K7" i="4" s="1"/>
  <c r="G47" i="13" s="1"/>
  <c r="BL8" i="7"/>
  <c r="E32" i="13" s="1"/>
  <c r="J73" i="13"/>
  <c r="BP8" i="7"/>
  <c r="BW6" i="7"/>
  <c r="BN6" i="7"/>
  <c r="BM8" i="7"/>
  <c r="BO8" i="7"/>
  <c r="BH8" i="7"/>
  <c r="G31" i="13" s="1"/>
  <c r="BB8" i="7"/>
  <c r="BA8" i="7"/>
  <c r="G30" i="13" s="1"/>
  <c r="AI8" i="6"/>
  <c r="AE8" i="6" s="1"/>
  <c r="I81" i="13"/>
  <c r="S8" i="6"/>
  <c r="H80" i="13" l="1"/>
  <c r="BX8" i="7"/>
  <c r="E34" i="13" s="1"/>
  <c r="AF8" i="7"/>
  <c r="BW8" i="7"/>
  <c r="D34" i="13" s="1"/>
  <c r="C7" i="4"/>
  <c r="G44" i="13" s="1"/>
  <c r="G24" i="13"/>
  <c r="G26" i="13"/>
  <c r="BT8" i="7"/>
  <c r="G33" i="13" s="1"/>
  <c r="BY8" i="7"/>
  <c r="F34" i="13" s="1"/>
  <c r="F32" i="13"/>
  <c r="H32" i="13"/>
  <c r="CA8" i="7"/>
  <c r="H34" i="13" s="1"/>
  <c r="CO8" i="7"/>
  <c r="D37" i="13" s="1"/>
  <c r="CR8" i="7"/>
  <c r="G37" i="13" s="1"/>
  <c r="BZ6" i="7"/>
  <c r="BN8" i="7"/>
  <c r="I32" i="13"/>
  <c r="CB8" i="7"/>
  <c r="I34" i="13" s="1"/>
  <c r="G81" i="13"/>
  <c r="G80" i="13" s="1"/>
  <c r="I80" i="13"/>
  <c r="G32" i="13" l="1"/>
  <c r="BZ8" i="7"/>
  <c r="G34" i="13" s="1"/>
</calcChain>
</file>

<file path=xl/sharedStrings.xml><?xml version="1.0" encoding="utf-8"?>
<sst xmlns="http://schemas.openxmlformats.org/spreadsheetml/2006/main" count="637" uniqueCount="216">
  <si>
    <t>№№ п/п</t>
  </si>
  <si>
    <t>Предприятия, учре ждения, организации</t>
  </si>
  <si>
    <t>Общее количество</t>
  </si>
  <si>
    <t>в том числе</t>
  </si>
  <si>
    <t>всего</t>
  </si>
  <si>
    <t>женщин</t>
  </si>
  <si>
    <t>Количество первичных профсоюзных организаций</t>
  </si>
  <si>
    <t>*</t>
  </si>
  <si>
    <t>В том числе профсоюзных организаций студентов, учащихся</t>
  </si>
  <si>
    <t>Количество вновь созданных первичных профсоюзных организаций</t>
  </si>
  <si>
    <t>Всего работающих</t>
  </si>
  <si>
    <t>Из них членов профсоюзов</t>
  </si>
  <si>
    <t>В том числе, впервые принятых в члены профсоюзов</t>
  </si>
  <si>
    <t>Всего учащихся учебных заведений</t>
  </si>
  <si>
    <t>Всего работающих и учащихся</t>
  </si>
  <si>
    <t>Процент охвата профсоюзным членством  работающих и учащихся</t>
  </si>
  <si>
    <t>молодежи до 35 лет</t>
  </si>
  <si>
    <t>Форма № 7</t>
  </si>
  <si>
    <t xml:space="preserve">Утверждена </t>
  </si>
  <si>
    <t>СВОДНЫЙ СТАТИСТИЧЕСКИЙ ОТЧЕТ</t>
  </si>
  <si>
    <t>I. Общие сведения</t>
  </si>
  <si>
    <t>Адрес________________________________________________________________________________________________________________</t>
  </si>
  <si>
    <t>Ф.И.О. председателя ____________________________________________________________________________________________________</t>
  </si>
  <si>
    <t>Факс ______________________________</t>
  </si>
  <si>
    <t>E-mail _________________________________________</t>
  </si>
  <si>
    <t>II. Профсоюзные организации и профсоюзное членство</t>
  </si>
  <si>
    <t>Членов профсоюзов – неработающих пенсионеров</t>
  </si>
  <si>
    <t>Всего членов профсоюзов</t>
  </si>
  <si>
    <t>Вышли из профсоюзов по собственному желанию</t>
  </si>
  <si>
    <t>Исключено из профсоюзов</t>
  </si>
  <si>
    <t>В том числе:</t>
  </si>
  <si>
    <t>Наименование показателей</t>
  </si>
  <si>
    <t>Всего</t>
  </si>
  <si>
    <t>освобожденных (штатных) работников</t>
  </si>
  <si>
    <t>Всего председателей первичных профсоюзных организаций</t>
  </si>
  <si>
    <t>Членов профкомов (без председателей)</t>
  </si>
  <si>
    <t xml:space="preserve">Членов всех комиссий профкомов </t>
  </si>
  <si>
    <t>Членов ревизионных комиссий первичных профорганизаций</t>
  </si>
  <si>
    <t>Председателей цеховых комитетов, профбюро</t>
  </si>
  <si>
    <t>Членов цеховых комитетов, профбюро (без председателей)</t>
  </si>
  <si>
    <t>Профгрупоргов</t>
  </si>
  <si>
    <t>Представителей (ответорганиза-торов) общероссийских, межрегиональных профсоюзов</t>
  </si>
  <si>
    <t>III. Профсоюзные кадры и  актив</t>
  </si>
  <si>
    <t>№№п/п</t>
  </si>
  <si>
    <t>Прошли обучение</t>
  </si>
  <si>
    <t>в том числе:</t>
  </si>
  <si>
    <t>Профсоюзные освобожденные (штатные) работники, всего:</t>
  </si>
  <si>
    <t>Председатели первичных профсоюзных организаций</t>
  </si>
  <si>
    <t>Председатели районных, городских организаций профсоюзов</t>
  </si>
  <si>
    <t>Председатели республиканских, краевых, областных, дорожных, бассейновых организаций профсоюзов</t>
  </si>
  <si>
    <t>Специалисты аппаратов профорганов всех уровней</t>
  </si>
  <si>
    <t>Профсоюзный актив, всего:</t>
  </si>
  <si>
    <t>Неосвобожденные председатели первичных профсоюзных организаций</t>
  </si>
  <si>
    <t>Профгрупорги</t>
  </si>
  <si>
    <t>V. Сведения об организации подготовки, повышения квалификации и переподготовки профсоюзных кадров и актива</t>
  </si>
  <si>
    <t>2.</t>
  </si>
  <si>
    <t>3.</t>
  </si>
  <si>
    <t xml:space="preserve">Количество школ профсоюзного актива первичных профсоюзных организаций </t>
  </si>
  <si>
    <t>в них обучено (чел.)</t>
  </si>
  <si>
    <t>Доля финансовых средств, израсходованных на обучение кадров и актива (%)</t>
  </si>
  <si>
    <t>Наименование общероссийских, межрегиональных профсоюзов</t>
  </si>
  <si>
    <t>Городских, районных  и аналогичных им организаций профсоюзов</t>
  </si>
  <si>
    <t>Республиканских, краевых, областных, дорожных, бассейновых и аналогичных им организаций профсоюзов</t>
  </si>
  <si>
    <t>Дата заполнения «_____» _______________20___ г.</t>
  </si>
  <si>
    <t xml:space="preserve">                                   </t>
  </si>
  <si>
    <t>П, У, О</t>
  </si>
  <si>
    <t>мол.</t>
  </si>
  <si>
    <t>женщ.</t>
  </si>
  <si>
    <t>Количество вновь созданных ППО</t>
  </si>
  <si>
    <t>Наименование организаций</t>
  </si>
  <si>
    <t>%</t>
  </si>
  <si>
    <t>Всего председателей ППО</t>
  </si>
  <si>
    <t>В том числе, председателей ППО предприятий, учреждений, организаций</t>
  </si>
  <si>
    <t>В том числе, председателей ППО студентов, учащихся</t>
  </si>
  <si>
    <t>Председатели ППО</t>
  </si>
  <si>
    <t>Неосвобожденные председатели ППО</t>
  </si>
  <si>
    <t xml:space="preserve">V. Сведения о школах профсоюзного актива первичных профсоюзных организаций </t>
  </si>
  <si>
    <t>М.П.</t>
  </si>
  <si>
    <t xml:space="preserve">                                                    (подпись)                                                              (Ф. И. О.)</t>
  </si>
  <si>
    <r>
      <t>Председатель</t>
    </r>
    <r>
      <rPr>
        <sz val="14"/>
        <rFont val="Times New Roman Cyr"/>
        <family val="1"/>
        <charset val="204"/>
      </rPr>
      <t xml:space="preserve"> _____________________________         _________________________________</t>
    </r>
  </si>
  <si>
    <t xml:space="preserve">общероссийских, межрегиональных профсоюзов </t>
  </si>
  <si>
    <t>Всего :</t>
  </si>
  <si>
    <t>ФИО,телефон исполнителя__________________________</t>
  </si>
  <si>
    <r>
      <t xml:space="preserve">Общероссийский профсоюз </t>
    </r>
    <r>
      <rPr>
        <b/>
        <sz val="12"/>
        <rFont val="Times New Roman"/>
        <family val="1"/>
      </rPr>
      <t xml:space="preserve">авиационных </t>
    </r>
    <r>
      <rPr>
        <sz val="12"/>
        <rFont val="Times New Roman"/>
        <family val="1"/>
      </rPr>
      <t>работников</t>
    </r>
  </si>
  <si>
    <r>
      <t xml:space="preserve">Российский профсоюз трудящихся </t>
    </r>
    <r>
      <rPr>
        <b/>
        <sz val="12"/>
        <rFont val="Times New Roman"/>
        <family val="1"/>
      </rPr>
      <t>авиационной промышленности</t>
    </r>
  </si>
  <si>
    <r>
      <t>Общероссийский профсоюз работников а</t>
    </r>
    <r>
      <rPr>
        <b/>
        <sz val="12"/>
        <rFont val="Times New Roman"/>
        <family val="1"/>
      </rPr>
      <t>втомобильного транспорта</t>
    </r>
    <r>
      <rPr>
        <sz val="12"/>
        <rFont val="Times New Roman"/>
        <family val="1"/>
      </rPr>
      <t xml:space="preserve"> и дорожного хозяйства</t>
    </r>
  </si>
  <si>
    <r>
      <t xml:space="preserve">Профсоюз работников </t>
    </r>
    <r>
      <rPr>
        <b/>
        <sz val="12"/>
        <rFont val="Times New Roman"/>
        <family val="1"/>
      </rPr>
      <t>автомобильного и сельскохозяйственного</t>
    </r>
    <r>
      <rPr>
        <sz val="12"/>
        <rFont val="Times New Roman"/>
        <family val="1"/>
      </rPr>
      <t xml:space="preserve"> машиностроения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</si>
  <si>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агропромышленного</t>
    </r>
    <r>
      <rPr>
        <sz val="12"/>
        <rFont val="Times New Roman"/>
        <family val="1"/>
      </rPr>
      <t xml:space="preserve"> комплекса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</si>
  <si>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органов безопасности</t>
    </r>
    <r>
      <rPr>
        <sz val="12"/>
        <rFont val="Times New Roman"/>
        <family val="1"/>
      </rPr>
      <t xml:space="preserve"> Российской Федерации</t>
    </r>
  </si>
  <si>
    <r>
      <t>Общероссийский профсоюз работников</t>
    </r>
    <r>
      <rPr>
        <b/>
        <sz val="12"/>
        <rFont val="Times New Roman"/>
        <family val="1"/>
      </rPr>
      <t xml:space="preserve"> негосударственных организаций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безопасности</t>
    </r>
  </si>
  <si>
    <r>
      <t xml:space="preserve">Профсоюз работников </t>
    </r>
    <r>
      <rPr>
        <b/>
        <sz val="12"/>
        <rFont val="Times New Roman"/>
        <family val="1"/>
      </rPr>
      <t>водного</t>
    </r>
    <r>
      <rPr>
        <sz val="12"/>
        <rFont val="Times New Roman"/>
        <family val="1"/>
      </rPr>
      <t xml:space="preserve"> транспорта Российской Федерации</t>
    </r>
  </si>
  <si>
    <r>
      <t xml:space="preserve">Общероссийский профсоюз </t>
    </r>
    <r>
      <rPr>
        <b/>
        <sz val="12"/>
        <rFont val="Times New Roman"/>
        <family val="1"/>
      </rPr>
      <t>военнослужащих</t>
    </r>
  </si>
  <si>
    <r>
      <t xml:space="preserve">Общероссийский профсоюз работников </t>
    </r>
    <r>
      <rPr>
        <b/>
        <sz val="12"/>
        <rFont val="Times New Roman"/>
        <family val="1"/>
      </rPr>
      <t>природноресурсного</t>
    </r>
    <r>
      <rPr>
        <sz val="12"/>
        <rFont val="Times New Roman"/>
        <family val="1"/>
      </rPr>
      <t xml:space="preserve"> комплекса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</si>
  <si>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государственных учреждений</t>
    </r>
    <r>
      <rPr>
        <sz val="12"/>
        <rFont val="Times New Roman"/>
        <family val="1"/>
      </rPr>
      <t xml:space="preserve"> и общественного обслуживания Российской Федерации</t>
    </r>
  </si>
  <si>
    <r>
      <rPr>
        <b/>
        <sz val="12"/>
        <rFont val="Times New Roman"/>
        <family val="1"/>
      </rPr>
      <t>Горно-металлургический</t>
    </r>
    <r>
      <rPr>
        <sz val="12"/>
        <rFont val="Times New Roman"/>
        <family val="1"/>
      </rPr>
      <t xml:space="preserve"> профсоюз России</t>
    </r>
  </si>
  <si>
    <r>
      <t xml:space="preserve">Независимый профсоюз работников </t>
    </r>
    <r>
      <rPr>
        <b/>
        <sz val="12"/>
        <rFont val="Times New Roman"/>
        <family val="1"/>
      </rPr>
      <t>охранных и детективных</t>
    </r>
    <r>
      <rPr>
        <sz val="12"/>
        <rFont val="Times New Roman"/>
        <family val="1"/>
      </rPr>
      <t xml:space="preserve"> служб Российской Федерации</t>
    </r>
  </si>
  <si>
    <r>
      <t xml:space="preserve">Российский профсоюз </t>
    </r>
    <r>
      <rPr>
        <b/>
        <sz val="12"/>
        <rFont val="Times New Roman"/>
        <family val="1"/>
      </rPr>
      <t>железнодорожников</t>
    </r>
    <r>
      <rPr>
        <sz val="12"/>
        <rFont val="Times New Roman"/>
        <family val="1"/>
      </rPr>
      <t xml:space="preserve"> и транспортных строителей</t>
    </r>
  </si>
  <si>
    <r>
      <t xml:space="preserve">Профсоюз работников </t>
    </r>
    <r>
      <rPr>
        <b/>
        <sz val="12"/>
        <rFont val="Times New Roman"/>
        <family val="1"/>
      </rPr>
      <t xml:space="preserve">здравоохранения </t>
    </r>
    <r>
      <rPr>
        <sz val="12"/>
        <rFont val="Times New Roman"/>
        <family val="1"/>
      </rPr>
      <t>Российской Федерации</t>
    </r>
  </si>
  <si>
    <r>
      <t>Российский профсоюз работников</t>
    </r>
    <r>
      <rPr>
        <b/>
        <sz val="12"/>
        <rFont val="Times New Roman"/>
        <family val="1"/>
      </rPr>
      <t xml:space="preserve"> инновационных и малых</t>
    </r>
    <r>
      <rPr>
        <sz val="12"/>
        <rFont val="Times New Roman"/>
        <family val="1"/>
      </rPr>
      <t xml:space="preserve"> предприятий</t>
    </r>
  </si>
  <si>
    <r>
      <t xml:space="preserve">Российский  профсоюз работников </t>
    </r>
    <r>
      <rPr>
        <b/>
        <sz val="12"/>
        <rFont val="Times New Roman"/>
        <family val="1"/>
      </rPr>
      <t>культуры</t>
    </r>
  </si>
  <si>
    <r>
      <t xml:space="preserve">Профсоюз работников </t>
    </r>
    <r>
      <rPr>
        <b/>
        <sz val="12"/>
        <rFont val="Times New Roman"/>
        <family val="1"/>
      </rPr>
      <t xml:space="preserve">лесных </t>
    </r>
    <r>
      <rPr>
        <sz val="12"/>
        <rFont val="Times New Roman"/>
        <family val="1"/>
      </rPr>
      <t>отраслей Российской Федерации</t>
    </r>
  </si>
  <si>
    <r>
      <t xml:space="preserve">Общероссийский профсоюз работников </t>
    </r>
    <r>
      <rPr>
        <b/>
        <sz val="12"/>
        <rFont val="Times New Roman"/>
        <family val="1"/>
      </rPr>
      <t>жизнеобеспечения</t>
    </r>
  </si>
  <si>
    <r>
      <t xml:space="preserve">Профсоюз работников </t>
    </r>
    <r>
      <rPr>
        <b/>
        <sz val="12"/>
        <rFont val="Times New Roman"/>
        <family val="1"/>
      </rPr>
      <t>народного образования</t>
    </r>
    <r>
      <rPr>
        <sz val="12"/>
        <rFont val="Times New Roman"/>
        <family val="1"/>
      </rPr>
      <t xml:space="preserve"> и науки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</si>
  <si>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нефтяной, газовой</t>
    </r>
    <r>
      <rPr>
        <sz val="12"/>
        <rFont val="Times New Roman"/>
        <family val="1"/>
      </rPr>
      <t xml:space="preserve"> отраслей промышленности и строительства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</si>
  <si>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общего машиностроения</t>
    </r>
    <r>
      <rPr>
        <sz val="12"/>
        <rFont val="Times New Roman"/>
        <family val="1"/>
      </rPr>
      <t xml:space="preserve"> Российской Федерации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</si>
  <si>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потребкооперации</t>
    </r>
    <r>
      <rPr>
        <sz val="12"/>
        <rFont val="Times New Roman"/>
        <family val="1"/>
      </rPr>
      <t xml:space="preserve"> и предпринимательства</t>
    </r>
  </si>
  <si>
    <r>
      <t xml:space="preserve">Профсоюз работников предприятий с </t>
    </r>
    <r>
      <rPr>
        <b/>
        <sz val="12"/>
        <rFont val="Times New Roman"/>
        <family val="1"/>
      </rPr>
      <t xml:space="preserve">иностранными инвестициями </t>
    </r>
    <r>
      <rPr>
        <sz val="12"/>
        <rFont val="Times New Roman"/>
        <family val="1"/>
      </rPr>
      <t>Российской Федерации</t>
    </r>
  </si>
  <si>
    <r>
      <t xml:space="preserve">Межрегиональный профсоюз работников </t>
    </r>
    <r>
      <rPr>
        <b/>
        <sz val="12"/>
        <rFont val="Times New Roman"/>
        <family val="1"/>
      </rPr>
      <t>пищевой,</t>
    </r>
    <r>
      <rPr>
        <sz val="12"/>
        <rFont val="Times New Roman"/>
        <family val="1"/>
      </rPr>
      <t xml:space="preserve">  перерабатывающей и смежных видов экономической деятельности Российской Федерации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</si>
  <si>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радиоэлектронной</t>
    </r>
    <r>
      <rPr>
        <sz val="12"/>
        <rFont val="Times New Roman"/>
        <family val="1"/>
      </rPr>
      <t xml:space="preserve"> промышленности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</si>
  <si>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рыбного</t>
    </r>
    <r>
      <rPr>
        <sz val="12"/>
        <rFont val="Times New Roman"/>
        <family val="1"/>
      </rPr>
      <t xml:space="preserve"> хозяйства</t>
    </r>
  </si>
  <si>
    <r>
      <t xml:space="preserve">Профсоюз работников </t>
    </r>
    <r>
      <rPr>
        <b/>
        <sz val="12"/>
        <rFont val="Times New Roman"/>
        <family val="1"/>
      </rPr>
      <t>связи</t>
    </r>
    <r>
      <rPr>
        <sz val="12"/>
        <rFont val="Times New Roman"/>
        <family val="1"/>
      </rPr>
      <t xml:space="preserve"> России </t>
    </r>
  </si>
  <si>
    <r>
      <t xml:space="preserve">Профсоюз работников </t>
    </r>
    <r>
      <rPr>
        <b/>
        <sz val="12"/>
        <rFont val="Times New Roman"/>
        <family val="1"/>
      </rPr>
      <t>строительства</t>
    </r>
    <r>
      <rPr>
        <sz val="12"/>
        <rFont val="Times New Roman"/>
        <family val="1"/>
      </rPr>
      <t xml:space="preserve"> и промышленности строительных материалов Российской Федерации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</si>
  <si>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судостроения</t>
    </r>
  </si>
  <si>
    <r>
      <t>Профсоюз работников</t>
    </r>
    <r>
      <rPr>
        <b/>
        <sz val="12"/>
        <rFont val="Times New Roman"/>
        <family val="1"/>
      </rPr>
      <t xml:space="preserve"> торговли,</t>
    </r>
    <r>
      <rPr>
        <sz val="12"/>
        <rFont val="Times New Roman"/>
        <family val="1"/>
      </rPr>
      <t xml:space="preserve"> общественного питания, потребкооперации и предпринимательства Российской Федерации «Торговое Единство»</t>
    </r>
  </si>
  <si>
    <r>
      <t>Российский независимый профсоюз работников</t>
    </r>
    <r>
      <rPr>
        <b/>
        <sz val="12"/>
        <rFont val="Times New Roman"/>
        <family val="1"/>
      </rPr>
      <t xml:space="preserve"> угольной </t>
    </r>
    <r>
      <rPr>
        <sz val="12"/>
        <rFont val="Times New Roman"/>
        <family val="1"/>
      </rPr>
      <t>промышленности</t>
    </r>
  </si>
  <si>
    <r>
      <t xml:space="preserve">Профсоюз работников </t>
    </r>
    <r>
      <rPr>
        <b/>
        <sz val="12"/>
        <rFont val="Times New Roman"/>
        <family val="1"/>
      </rPr>
      <t>физической культуры</t>
    </r>
    <r>
      <rPr>
        <sz val="12"/>
        <rFont val="Times New Roman"/>
        <family val="1"/>
      </rPr>
      <t>, спорта и туризма Российской Федерации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</si>
  <si>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 xml:space="preserve">химических </t>
    </r>
    <r>
      <rPr>
        <sz val="12"/>
        <rFont val="Times New Roman"/>
        <family val="1"/>
      </rPr>
      <t>отраслей промышленности</t>
    </r>
  </si>
  <si>
    <r>
      <t xml:space="preserve">"Всероссийский  </t>
    </r>
    <r>
      <rPr>
        <b/>
        <sz val="12"/>
        <rFont val="Times New Roman"/>
        <family val="1"/>
      </rPr>
      <t>Электропрофсоюз</t>
    </r>
    <r>
      <rPr>
        <sz val="12"/>
        <rFont val="Times New Roman"/>
        <family val="1"/>
      </rPr>
      <t>"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</si>
  <si>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среднего и малого</t>
    </r>
    <r>
      <rPr>
        <sz val="12"/>
        <rFont val="Times New Roman"/>
        <family val="1"/>
      </rPr>
      <t xml:space="preserve"> бизнеса</t>
    </r>
  </si>
  <si>
    <r>
      <t xml:space="preserve">Профессиональный союз </t>
    </r>
    <r>
      <rPr>
        <b/>
        <sz val="12"/>
        <rFont val="Times New Roman"/>
        <family val="1"/>
      </rPr>
      <t xml:space="preserve">Адвокатов </t>
    </r>
    <r>
      <rPr>
        <sz val="12"/>
        <rFont val="Times New Roman"/>
        <family val="1"/>
      </rPr>
      <t>России</t>
    </r>
  </si>
  <si>
    <r>
      <t xml:space="preserve">Профсоюз гражданского персонала </t>
    </r>
    <r>
      <rPr>
        <b/>
        <sz val="12"/>
        <rFont val="Times New Roman"/>
        <family val="1"/>
      </rPr>
      <t>Вооруженных Сил</t>
    </r>
    <r>
      <rPr>
        <sz val="12"/>
        <rFont val="Times New Roman"/>
        <family val="1"/>
      </rPr>
      <t xml:space="preserve"> России</t>
    </r>
  </si>
  <si>
    <r>
      <t xml:space="preserve">Межрегиональный профсоюз работников </t>
    </r>
    <r>
      <rPr>
        <b/>
        <sz val="12"/>
        <rFont val="Times New Roman"/>
        <family val="1"/>
        <charset val="204"/>
      </rPr>
      <t>судостроения и судоремонта</t>
    </r>
  </si>
  <si>
    <t>за 20__год</t>
  </si>
  <si>
    <t>1.1</t>
  </si>
  <si>
    <t>первичных профорганизаций, численностью менее 50% от общего числа работающих</t>
  </si>
  <si>
    <t>профсоюзных организаций студентов, учащихся</t>
  </si>
  <si>
    <t>1.2</t>
  </si>
  <si>
    <t>2</t>
  </si>
  <si>
    <t>3</t>
  </si>
  <si>
    <t>4</t>
  </si>
  <si>
    <t>4.1</t>
  </si>
  <si>
    <t>5</t>
  </si>
  <si>
    <t>Всего студентов, учащихся учебных заведений</t>
  </si>
  <si>
    <t>6</t>
  </si>
  <si>
    <t>6.1</t>
  </si>
  <si>
    <t>Всего работающих, студентов и учащихся</t>
  </si>
  <si>
    <t>7</t>
  </si>
  <si>
    <t>8</t>
  </si>
  <si>
    <t>Процент охвата профсоюзным членством  работающих,студентов и учащихся</t>
  </si>
  <si>
    <t>9</t>
  </si>
  <si>
    <t>10</t>
  </si>
  <si>
    <t xml:space="preserve"> председателей первичных профсоюзных организаций студентов, учащихся</t>
  </si>
  <si>
    <t>1.3</t>
  </si>
  <si>
    <t>1.4</t>
  </si>
  <si>
    <t>Председателей межрегиональных, объединенных профсоюзных организаций</t>
  </si>
  <si>
    <t>Специалистов аппарата межрегиональных, объединенных профсоюзных организаций</t>
  </si>
  <si>
    <t>Председателей городских, районных организаций профсоюзов</t>
  </si>
  <si>
    <t>11</t>
  </si>
  <si>
    <t>Специалистов аппарата городских, районных организаций профсоюзов</t>
  </si>
  <si>
    <t>13</t>
  </si>
  <si>
    <t>14</t>
  </si>
  <si>
    <t>Председатель общероссийского, межрегионального профсоюза</t>
  </si>
  <si>
    <t>15</t>
  </si>
  <si>
    <t>Специалистов аппарата общероссийского, межрегионального профсоюза</t>
  </si>
  <si>
    <t>16</t>
  </si>
  <si>
    <t>Уполномоченных представителей (доверенных лиц) общероссийского, межрегионального профсоюза</t>
  </si>
  <si>
    <t>Председатель территориального объединения организаций профсоюзов</t>
  </si>
  <si>
    <t>17</t>
  </si>
  <si>
    <t>18</t>
  </si>
  <si>
    <t>Специалистов аппарата профобъединения</t>
  </si>
  <si>
    <t>Председателей координационных советов организаций профсоюзов в муниципальных образования</t>
  </si>
  <si>
    <t>IV. Сведения об организации подготовки, повышения квалификации и переподготовки профсоюзных кадров и актива</t>
  </si>
  <si>
    <t>Председатели цеховых профсоюзных организаций</t>
  </si>
  <si>
    <t>1.5</t>
  </si>
  <si>
    <t>1.6</t>
  </si>
  <si>
    <t>2.1</t>
  </si>
  <si>
    <t>2.2</t>
  </si>
  <si>
    <t>Председатели ревизионной комиссии первичной профсоюзной организации</t>
  </si>
  <si>
    <t>2.3</t>
  </si>
  <si>
    <t>2.4</t>
  </si>
  <si>
    <t>Председатели координационных советов организаций профсоюзов в муниципальных образованиях</t>
  </si>
  <si>
    <t>Наименование органиазций</t>
  </si>
  <si>
    <t>Образовательные организации высшего образования</t>
  </si>
  <si>
    <t>Профессиональные образовательные организации</t>
  </si>
  <si>
    <t>ПОУ</t>
  </si>
  <si>
    <t>ООВО</t>
  </si>
  <si>
    <t>ППО, численностью менее 50% от общего числа работающих</t>
  </si>
  <si>
    <t>Профсоюзных организаций студентов, учащихся</t>
  </si>
  <si>
    <t>Процент охвата профчленством  работающих, студентов и учащихся</t>
  </si>
  <si>
    <t>В том числе, председателей малочисленных до 15 чел. ППО</t>
  </si>
  <si>
    <t>Председателей цеховых профсоюзных организаций</t>
  </si>
  <si>
    <t>Специалистов аппарата городских, районных оргнизаций профсоюзов</t>
  </si>
  <si>
    <t>Председатель общеросийского, межрегионального профсоюза</t>
  </si>
  <si>
    <t>Специалистов аппарата общеросийского межрегионального профсоюза</t>
  </si>
  <si>
    <t>Председателей координационных советов  организаций профсоюзов в муниципальных образованиях</t>
  </si>
  <si>
    <t>на краткосрочных семинарах</t>
  </si>
  <si>
    <t>по дополнительным образовательным программам или программам повышения квалификации объемом более 16 часов</t>
  </si>
  <si>
    <t>прошли профессиональную переподготовку по дополнительным профессиональным программам объемом свыше 250 часов</t>
  </si>
  <si>
    <t xml:space="preserve"> (по программам более 16 часов)</t>
  </si>
  <si>
    <t xml:space="preserve"> (по программам свыше 250 часов)</t>
  </si>
  <si>
    <t>краткосрочные семинары</t>
  </si>
  <si>
    <t xml:space="preserve">    Отчет составляется ежегодно на основании отчетов первичных профсоюзных организаций по форме № 2  и представляется каждой республиканской, краевой,  межрегиональной, областной,  дорожной, бассейновой,         районной, городской  организацией профсоюза, межрегиональной  профсоюзной организацией, объединенной   профсоюзной организацией или иной аналогичной структурной  организацией Профсоюза в вышестоящую организацию Профсоюза и в территориальное объединение   организаций профсоюзов не позднее 1 февраля.
              Общероссийские, межрегиональные профсоюзы и территориальные объединения организаций профсоюзов представляют сводный отчет в ФНПР не позднее 1 марта.
</t>
  </si>
  <si>
    <t xml:space="preserve">постановлением Генерального Совета ФНПР </t>
  </si>
  <si>
    <t>Членов профсоюза - временно не работающих</t>
  </si>
  <si>
    <t>12</t>
  </si>
  <si>
    <t xml:space="preserve">Членов профсоюзов –временно не работающих </t>
  </si>
  <si>
    <t>Председателей республиканских, краевых, областных, дорожных, бассейновых организаций профсоюзов                                   ( в том числе гг. Москва, Санкт-Петербург, Севастополь)</t>
  </si>
  <si>
    <t>19</t>
  </si>
  <si>
    <t>Специалистов аппарата республиканских, краевых, областных, дорожных, бассейновых организаций профсоюзов  (в том числе гг. Москва, Санкт-Петербург, Севастополь)</t>
  </si>
  <si>
    <t>Председателей республиканских, краевых, областных, дорожных, бассейновых организаций профсоюзов( в том числе гг. Москва, Санкт-Петербург, Севастополь)</t>
  </si>
  <si>
    <t>председателей малочисленных до 15 чел. первичных профорганизаций</t>
  </si>
  <si>
    <r>
      <t>Российский профсоюз</t>
    </r>
    <r>
      <rPr>
        <b/>
        <sz val="12"/>
        <rFont val="Times New Roman"/>
        <family val="1"/>
        <charset val="204"/>
      </rPr>
      <t xml:space="preserve"> работников промышленности (РОСПРОФПРОМ)</t>
    </r>
  </si>
  <si>
    <t xml:space="preserve">В том числе:   </t>
  </si>
  <si>
    <t>председателей первичных профсоюзных организаций предприятий, учреждений, организаций</t>
  </si>
  <si>
    <t>Председатели межрегиональных, объединенных профсоюзных организаций</t>
  </si>
  <si>
    <t>V.  Сведения о количестве профсоюзных организаций и представителей  общероссийских,  межрегиональных профсоюзов (заполняется только территориальными объединениями организаций профсоюзов)</t>
  </si>
  <si>
    <t>от 03.04.2017   № 6-2</t>
  </si>
  <si>
    <t>Код организации в программе ПРОФИ</t>
  </si>
  <si>
    <t>Код организации в Электропрофсоюз</t>
  </si>
  <si>
    <t>Номер отчета</t>
  </si>
  <si>
    <t>Отчетный год</t>
  </si>
  <si>
    <t>Дата оформления отчета</t>
  </si>
  <si>
    <t>Наименование профсоюза</t>
  </si>
  <si>
    <t>Всероссийский Электропрофсоюз</t>
  </si>
  <si>
    <t xml:space="preserve">Наименование организации        </t>
  </si>
  <si>
    <t>Наименование 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</si>
</sst>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_);_(* \(#,##0.0\);_(* &quot;-&quot;??_);_(@_)"/>
    <numFmt numFmtId="165" formatCode="_(* #,##0_);_(* \(#,##0\);_(* &quot;-&quot;??_);_(@_)"/>
    <numFmt numFmtId="166" formatCode="0.0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2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4"/>
      <name val="Times New Roman Cyr"/>
      <family val="1"/>
      <charset val="204"/>
    </font>
    <font>
      <b/>
      <sz val="2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2">
    <xf numFmtId="0" fontId="0" fillId="0" borderId="0"/>
    <xf numFmtId="0" fontId="26" fillId="0" borderId="0"/>
  </cellStyleXfs>
  <cellXfs count="197">
    <xf numFmtId="0" fontId="0" fillId="0" borderId="0" xfId="0"/>
    <xf numFmtId="0" fontId="26" fillId="0" borderId="0" xfId="1"/>
    <xf numFmtId="0" fontId="26" fillId="0" borderId="1" xfId="1" applyBorder="1"/>
    <xf numFmtId="0" fontId="26" fillId="0" borderId="2" xfId="1" applyBorder="1"/>
    <xf numFmtId="0" fontId="0" fillId="0" borderId="1" xfId="0" applyBorder="1"/>
    <xf numFmtId="0" fontId="26" fillId="8" borderId="0" xfId="1" applyFill="1" applyBorder="1"/>
    <xf numFmtId="0" fontId="3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165" fontId="4" fillId="8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8" borderId="21" xfId="0" applyFont="1" applyFill="1" applyBorder="1" applyAlignment="1" applyProtection="1">
      <alignment horizontal="center" vertical="center"/>
      <protection locked="0"/>
    </xf>
    <xf numFmtId="0" fontId="4" fillId="8" borderId="21" xfId="0" applyFont="1" applyFill="1" applyBorder="1" applyAlignment="1" applyProtection="1">
      <alignment horizontal="center" vertical="center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0" fontId="4" fillId="8" borderId="20" xfId="0" applyFont="1" applyFill="1" applyBorder="1" applyAlignment="1" applyProtection="1">
      <alignment horizontal="center" vertical="center"/>
      <protection locked="0"/>
    </xf>
    <xf numFmtId="166" fontId="3" fillId="8" borderId="20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</xf>
    <xf numFmtId="165" fontId="24" fillId="2" borderId="1" xfId="0" applyNumberFormat="1" applyFont="1" applyFill="1" applyBorder="1" applyAlignment="1" applyProtection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 vertical="center"/>
    </xf>
    <xf numFmtId="164" fontId="24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5" fontId="3" fillId="0" borderId="0" xfId="0" applyNumberFormat="1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Border="1" applyAlignment="1" applyProtection="1">
      <alignment horizontal="justify" vertical="center" wrapText="1"/>
      <protection locked="0"/>
    </xf>
    <xf numFmtId="165" fontId="7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justify"/>
      <protection locked="0"/>
    </xf>
    <xf numFmtId="0" fontId="9" fillId="0" borderId="0" xfId="0" applyFont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horizontal="center" vertical="center"/>
    </xf>
    <xf numFmtId="165" fontId="7" fillId="8" borderId="1" xfId="0" applyNumberFormat="1" applyFont="1" applyFill="1" applyBorder="1" applyAlignment="1" applyProtection="1">
      <alignment horizontal="center" vertical="center"/>
    </xf>
    <xf numFmtId="165" fontId="7" fillId="6" borderId="1" xfId="0" applyNumberFormat="1" applyFont="1" applyFill="1" applyBorder="1" applyAlignment="1" applyProtection="1">
      <alignment horizontal="center" vertical="center"/>
    </xf>
    <xf numFmtId="165" fontId="7" fillId="0" borderId="3" xfId="0" applyNumberFormat="1" applyFont="1" applyBorder="1" applyAlignment="1" applyProtection="1">
      <alignment horizontal="center" vertical="center"/>
    </xf>
    <xf numFmtId="165" fontId="7" fillId="0" borderId="4" xfId="0" applyNumberFormat="1" applyFont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vertical="top" wrapText="1"/>
      <protection locked="0"/>
    </xf>
    <xf numFmtId="165" fontId="28" fillId="0" borderId="1" xfId="0" applyNumberFormat="1" applyFont="1" applyBorder="1" applyAlignment="1" applyProtection="1">
      <alignment horizontal="center" vertical="center"/>
      <protection locked="0"/>
    </xf>
    <xf numFmtId="165" fontId="28" fillId="0" borderId="1" xfId="0" applyNumberFormat="1" applyFont="1" applyFill="1" applyBorder="1" applyAlignment="1" applyProtection="1">
      <alignment horizontal="center" vertical="center"/>
      <protection locked="0"/>
    </xf>
    <xf numFmtId="165" fontId="30" fillId="8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165" fontId="30" fillId="2" borderId="1" xfId="0" applyNumberFormat="1" applyFont="1" applyFill="1" applyBorder="1" applyAlignment="1" applyProtection="1">
      <alignment horizontal="center" vertical="center"/>
    </xf>
    <xf numFmtId="165" fontId="4" fillId="9" borderId="1" xfId="0" applyNumberFormat="1" applyFont="1" applyFill="1" applyBorder="1" applyAlignment="1" applyProtection="1">
      <alignment horizontal="center" vertical="center"/>
    </xf>
    <xf numFmtId="165" fontId="28" fillId="2" borderId="1" xfId="0" applyNumberFormat="1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</xf>
    <xf numFmtId="164" fontId="3" fillId="9" borderId="1" xfId="0" applyNumberFormat="1" applyFont="1" applyFill="1" applyBorder="1" applyAlignment="1" applyProtection="1">
      <alignment horizontal="center" vertical="center"/>
    </xf>
    <xf numFmtId="165" fontId="3" fillId="9" borderId="1" xfId="0" applyNumberFormat="1" applyFont="1" applyFill="1" applyBorder="1" applyAlignment="1" applyProtection="1">
      <alignment horizontal="center" vertical="center"/>
    </xf>
    <xf numFmtId="165" fontId="4" fillId="8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4" fontId="28" fillId="2" borderId="1" xfId="0" applyNumberFormat="1" applyFont="1" applyFill="1" applyBorder="1" applyAlignment="1" applyProtection="1">
      <alignment horizontal="center" vertical="center"/>
    </xf>
    <xf numFmtId="165" fontId="3" fillId="11" borderId="1" xfId="0" applyNumberFormat="1" applyFont="1" applyFill="1" applyBorder="1" applyAlignment="1" applyProtection="1">
      <alignment horizontal="center" vertical="center"/>
    </xf>
    <xf numFmtId="165" fontId="28" fillId="11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27" fillId="0" borderId="1" xfId="0" applyFont="1" applyBorder="1" applyAlignment="1" applyProtection="1">
      <alignment vertical="top" wrapText="1"/>
      <protection locked="0"/>
    </xf>
    <xf numFmtId="0" fontId="3" fillId="8" borderId="21" xfId="0" applyFont="1" applyFill="1" applyBorder="1" applyAlignment="1" applyProtection="1">
      <alignment vertical="center" wrapText="1"/>
      <protection locked="0"/>
    </xf>
    <xf numFmtId="0" fontId="3" fillId="8" borderId="2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165" fontId="24" fillId="9" borderId="1" xfId="0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25" fillId="8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 applyProtection="1">
      <alignment horizontal="center" vertical="center"/>
      <protection locked="0"/>
    </xf>
    <xf numFmtId="10" fontId="1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0" fontId="7" fillId="0" borderId="1" xfId="0" applyNumberFormat="1" applyFont="1" applyBorder="1" applyAlignment="1" applyProtection="1">
      <alignment horizontal="center" vertical="center" wrapText="1"/>
    </xf>
    <xf numFmtId="165" fontId="3" fillId="10" borderId="1" xfId="0" applyNumberFormat="1" applyFont="1" applyFill="1" applyBorder="1" applyAlignment="1" applyProtection="1">
      <alignment horizontal="center" vertical="center"/>
    </xf>
    <xf numFmtId="14" fontId="1" fillId="0" borderId="1" xfId="1" applyNumberFormat="1" applyFont="1" applyBorder="1"/>
    <xf numFmtId="0" fontId="1" fillId="0" borderId="0" xfId="1" applyFont="1" applyFill="1"/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textRotation="90" wrapText="1"/>
      <protection locked="0"/>
    </xf>
    <xf numFmtId="0" fontId="7" fillId="0" borderId="18" xfId="0" applyFont="1" applyBorder="1" applyAlignment="1" applyProtection="1">
      <alignment horizontal="center" vertical="center" textRotation="90" wrapText="1"/>
      <protection locked="0"/>
    </xf>
    <xf numFmtId="0" fontId="7" fillId="0" borderId="19" xfId="0" applyFont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9" fillId="8" borderId="1" xfId="0" applyFont="1" applyFill="1" applyBorder="1" applyAlignment="1" applyProtection="1">
      <alignment horizontal="justify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justify" vertical="center" wrapText="1"/>
      <protection locked="0"/>
    </xf>
    <xf numFmtId="0" fontId="9" fillId="0" borderId="10" xfId="0" applyFont="1" applyBorder="1" applyAlignment="1" applyProtection="1">
      <alignment horizontal="justify" vertical="center" wrapText="1"/>
      <protection locked="0"/>
    </xf>
    <xf numFmtId="0" fontId="9" fillId="0" borderId="11" xfId="0" applyFont="1" applyBorder="1" applyAlignment="1" applyProtection="1">
      <alignment horizontal="justify" vertical="center" wrapText="1"/>
      <protection locked="0"/>
    </xf>
    <xf numFmtId="0" fontId="9" fillId="0" borderId="5" xfId="0" applyFont="1" applyBorder="1" applyAlignment="1" applyProtection="1">
      <alignment horizontal="justify" vertical="center" wrapText="1"/>
      <protection locked="0"/>
    </xf>
    <xf numFmtId="0" fontId="9" fillId="0" borderId="6" xfId="0" applyFont="1" applyBorder="1" applyAlignment="1" applyProtection="1">
      <alignment horizontal="justify" vertical="center" wrapText="1"/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9" fillId="0" borderId="14" xfId="0" applyFont="1" applyBorder="1" applyAlignment="1" applyProtection="1">
      <alignment horizontal="justify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justify"/>
      <protection locked="0"/>
    </xf>
    <xf numFmtId="0" fontId="17" fillId="0" borderId="0" xfId="0" applyFont="1" applyAlignment="1" applyProtection="1">
      <alignment horizontal="justify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24" fillId="8" borderId="6" xfId="0" applyFont="1" applyFill="1" applyBorder="1" applyAlignment="1" applyProtection="1">
      <alignment horizontal="center" vertical="center" wrapText="1"/>
      <protection locked="0"/>
    </xf>
    <xf numFmtId="0" fontId="24" fillId="8" borderId="7" xfId="0" applyFont="1" applyFill="1" applyBorder="1" applyAlignment="1" applyProtection="1">
      <alignment horizontal="center" vertical="center" wrapText="1"/>
      <protection locked="0"/>
    </xf>
    <xf numFmtId="0" fontId="24" fillId="8" borderId="8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E16"/>
  <sheetViews>
    <sheetView workbookViewId="0">
      <selection activeCell="C25" sqref="C25"/>
    </sheetView>
  </sheetViews>
  <sheetFormatPr defaultRowHeight="12.75" x14ac:dyDescent="0.2"/>
  <cols>
    <col min="2" max="2" width="38" customWidth="1"/>
    <col min="3" max="3" width="36.42578125" customWidth="1"/>
    <col min="5" max="5" width="14.140625" customWidth="1"/>
  </cols>
  <sheetData>
    <row r="10" spans="2:5" ht="15" x14ac:dyDescent="0.25">
      <c r="B10" s="1" t="s">
        <v>209</v>
      </c>
      <c r="C10" s="2">
        <v>7</v>
      </c>
      <c r="E10" s="5"/>
    </row>
    <row r="11" spans="2:5" ht="15" x14ac:dyDescent="0.25">
      <c r="B11" s="1" t="s">
        <v>210</v>
      </c>
      <c r="C11" s="2">
        <v>2021</v>
      </c>
      <c r="E11" s="5"/>
    </row>
    <row r="12" spans="2:5" ht="15" x14ac:dyDescent="0.25">
      <c r="B12" s="1" t="s">
        <v>211</v>
      </c>
      <c r="C12" s="96">
        <v>44583</v>
      </c>
      <c r="E12" s="5"/>
    </row>
    <row r="13" spans="2:5" ht="15" x14ac:dyDescent="0.25">
      <c r="B13" s="1" t="s">
        <v>212</v>
      </c>
      <c r="C13" s="3" t="s">
        <v>213</v>
      </c>
      <c r="E13" s="5"/>
    </row>
    <row r="14" spans="2:5" ht="15" x14ac:dyDescent="0.25">
      <c r="B14" s="97" t="s">
        <v>215</v>
      </c>
      <c r="C14" s="4"/>
      <c r="E14" s="5"/>
    </row>
    <row r="15" spans="2:5" ht="15" x14ac:dyDescent="0.25">
      <c r="B15" s="1" t="s">
        <v>207</v>
      </c>
      <c r="C15" s="2">
        <v>0</v>
      </c>
      <c r="E15" s="5"/>
    </row>
    <row r="16" spans="2:5" ht="15" x14ac:dyDescent="0.25">
      <c r="B16" s="1" t="s">
        <v>208</v>
      </c>
      <c r="C16" s="2">
        <v>0</v>
      </c>
      <c r="E16" s="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2"/>
  <sheetViews>
    <sheetView topLeftCell="A76" zoomScale="70" zoomScaleNormal="70" workbookViewId="0">
      <selection activeCell="I93" sqref="I93"/>
    </sheetView>
  </sheetViews>
  <sheetFormatPr defaultRowHeight="12.75" x14ac:dyDescent="0.2"/>
  <cols>
    <col min="1" max="1" width="9.5703125" style="31" customWidth="1"/>
    <col min="2" max="2" width="5.28515625" style="32" customWidth="1"/>
    <col min="3" max="3" width="64.7109375" style="32" customWidth="1"/>
    <col min="4" max="4" width="13.7109375" style="32" customWidth="1"/>
    <col min="5" max="5" width="17.140625" style="32" customWidth="1"/>
    <col min="6" max="6" width="13.7109375" style="32" customWidth="1"/>
    <col min="7" max="7" width="16.140625" style="32" customWidth="1"/>
    <col min="8" max="8" width="15.5703125" style="32" customWidth="1"/>
    <col min="9" max="9" width="13.7109375" style="32" customWidth="1"/>
    <col min="10" max="10" width="14.5703125" style="32" customWidth="1"/>
    <col min="11" max="11" width="9.140625" style="32"/>
    <col min="12" max="13" width="10" style="32" bestFit="1" customWidth="1"/>
    <col min="14" max="16384" width="9.140625" style="32"/>
  </cols>
  <sheetData>
    <row r="1" spans="1:10" x14ac:dyDescent="0.2">
      <c r="I1" s="33" t="s">
        <v>17</v>
      </c>
    </row>
    <row r="2" spans="1:10" x14ac:dyDescent="0.2">
      <c r="H2" s="101" t="s">
        <v>18</v>
      </c>
      <c r="I2" s="101"/>
      <c r="J2" s="101"/>
    </row>
    <row r="3" spans="1:10" x14ac:dyDescent="0.2">
      <c r="H3" s="101" t="s">
        <v>192</v>
      </c>
      <c r="I3" s="101"/>
      <c r="J3" s="101"/>
    </row>
    <row r="4" spans="1:10" x14ac:dyDescent="0.2">
      <c r="H4" s="101" t="s">
        <v>206</v>
      </c>
      <c r="I4" s="101"/>
      <c r="J4" s="101"/>
    </row>
    <row r="5" spans="1:10" ht="19.5" customHeight="1" x14ac:dyDescent="0.2">
      <c r="A5" s="102" t="s">
        <v>19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10" ht="5.25" customHeight="1" x14ac:dyDescent="0.2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0" ht="22.5" customHeight="1" x14ac:dyDescent="0.2">
      <c r="A7" s="102" t="s">
        <v>80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ht="12.75" customHeight="1" x14ac:dyDescent="0.2">
      <c r="A8" s="102"/>
      <c r="B8" s="102"/>
      <c r="C8" s="102"/>
      <c r="D8" s="102"/>
      <c r="E8" s="102"/>
      <c r="F8" s="102"/>
      <c r="G8" s="102"/>
      <c r="H8" s="102"/>
      <c r="I8" s="102"/>
      <c r="J8" s="102"/>
    </row>
    <row r="9" spans="1:10" ht="20.25" customHeight="1" x14ac:dyDescent="0.2">
      <c r="A9" s="102" t="s">
        <v>122</v>
      </c>
      <c r="B9" s="102"/>
      <c r="C9" s="102"/>
      <c r="D9" s="102"/>
      <c r="E9" s="102"/>
      <c r="F9" s="102"/>
      <c r="G9" s="102"/>
      <c r="H9" s="102"/>
      <c r="I9" s="102"/>
      <c r="J9" s="102"/>
    </row>
    <row r="10" spans="1:10" ht="61.5" customHeight="1" x14ac:dyDescent="0.2">
      <c r="A10" s="101" t="s">
        <v>191</v>
      </c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ht="18.75" customHeight="1" x14ac:dyDescent="0.2">
      <c r="A11" s="106" t="s">
        <v>20</v>
      </c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0" ht="25.5" customHeight="1" x14ac:dyDescent="0.2">
      <c r="A12" s="34"/>
      <c r="B12" s="107" t="s">
        <v>214</v>
      </c>
      <c r="C12" s="107"/>
      <c r="D12" s="107"/>
      <c r="E12" s="107"/>
      <c r="F12" s="107"/>
      <c r="G12" s="107"/>
      <c r="H12" s="107"/>
      <c r="I12" s="107"/>
      <c r="J12" s="107"/>
    </row>
    <row r="13" spans="1:10" ht="25.5" customHeight="1" x14ac:dyDescent="0.2">
      <c r="A13" s="34"/>
      <c r="B13" s="107" t="s">
        <v>21</v>
      </c>
      <c r="C13" s="107"/>
      <c r="D13" s="107"/>
      <c r="E13" s="107"/>
      <c r="F13" s="107"/>
      <c r="G13" s="107"/>
      <c r="H13" s="107"/>
      <c r="I13" s="107"/>
      <c r="J13" s="107"/>
    </row>
    <row r="14" spans="1:10" ht="25.5" customHeight="1" x14ac:dyDescent="0.2">
      <c r="A14" s="34"/>
      <c r="B14" s="107" t="s">
        <v>22</v>
      </c>
      <c r="C14" s="107"/>
      <c r="D14" s="107"/>
      <c r="E14" s="107"/>
      <c r="F14" s="107"/>
      <c r="G14" s="107"/>
      <c r="H14" s="107"/>
      <c r="I14" s="107"/>
      <c r="J14" s="107"/>
    </row>
    <row r="15" spans="1:10" ht="25.5" customHeight="1" x14ac:dyDescent="0.2">
      <c r="A15" s="34"/>
      <c r="B15" s="115" t="s">
        <v>82</v>
      </c>
      <c r="C15" s="115"/>
      <c r="D15" s="115" t="s">
        <v>23</v>
      </c>
      <c r="E15" s="115"/>
      <c r="F15" s="115"/>
      <c r="G15" s="115" t="s">
        <v>24</v>
      </c>
      <c r="H15" s="115"/>
      <c r="I15" s="115"/>
      <c r="J15" s="115"/>
    </row>
    <row r="16" spans="1:10" ht="26.25" customHeight="1" x14ac:dyDescent="0.2">
      <c r="A16" s="106" t="s">
        <v>25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9" ht="27" customHeight="1" x14ac:dyDescent="0.2">
      <c r="A17" s="117" t="s">
        <v>0</v>
      </c>
      <c r="B17" s="116" t="s">
        <v>31</v>
      </c>
      <c r="C17" s="116"/>
      <c r="D17" s="112" t="s">
        <v>1</v>
      </c>
      <c r="E17" s="112" t="s">
        <v>172</v>
      </c>
      <c r="F17" s="112" t="s">
        <v>173</v>
      </c>
      <c r="G17" s="108" t="s">
        <v>4</v>
      </c>
      <c r="H17" s="113" t="s">
        <v>2</v>
      </c>
      <c r="I17" s="114"/>
    </row>
    <row r="18" spans="1:9" ht="13.5" customHeight="1" x14ac:dyDescent="0.2">
      <c r="A18" s="117"/>
      <c r="B18" s="116"/>
      <c r="C18" s="116"/>
      <c r="D18" s="112"/>
      <c r="E18" s="112"/>
      <c r="F18" s="112"/>
      <c r="G18" s="109"/>
      <c r="H18" s="112" t="s">
        <v>3</v>
      </c>
      <c r="I18" s="112"/>
    </row>
    <row r="19" spans="1:9" ht="42.75" customHeight="1" x14ac:dyDescent="0.2">
      <c r="A19" s="117"/>
      <c r="B19" s="116"/>
      <c r="C19" s="116"/>
      <c r="D19" s="112"/>
      <c r="E19" s="112"/>
      <c r="F19" s="112"/>
      <c r="G19" s="110"/>
      <c r="H19" s="12" t="s">
        <v>5</v>
      </c>
      <c r="I19" s="12" t="s">
        <v>16</v>
      </c>
    </row>
    <row r="20" spans="1:9" x14ac:dyDescent="0.2">
      <c r="A20" s="35">
        <v>1</v>
      </c>
      <c r="B20" s="112">
        <v>2</v>
      </c>
      <c r="C20" s="112"/>
      <c r="D20" s="12">
        <v>3</v>
      </c>
      <c r="E20" s="12">
        <v>4</v>
      </c>
      <c r="F20" s="12">
        <v>5</v>
      </c>
      <c r="G20" s="12">
        <v>6</v>
      </c>
      <c r="H20" s="12">
        <v>7</v>
      </c>
      <c r="I20" s="12">
        <v>8</v>
      </c>
    </row>
    <row r="21" spans="1:9" ht="27" customHeight="1" x14ac:dyDescent="0.2">
      <c r="A21" s="35">
        <v>1</v>
      </c>
      <c r="B21" s="111" t="s">
        <v>6</v>
      </c>
      <c r="C21" s="111"/>
      <c r="D21" s="49">
        <f>'свод разд2'!C8</f>
        <v>0</v>
      </c>
      <c r="E21" s="49">
        <f>'свод разд2'!D8</f>
        <v>0</v>
      </c>
      <c r="F21" s="49">
        <f>'свод разд2'!E8</f>
        <v>0</v>
      </c>
      <c r="G21" s="49">
        <f>'свод разд2'!F8</f>
        <v>0</v>
      </c>
      <c r="H21" s="49" t="s">
        <v>7</v>
      </c>
      <c r="I21" s="49" t="s">
        <v>7</v>
      </c>
    </row>
    <row r="22" spans="1:9" ht="27" customHeight="1" x14ac:dyDescent="0.2">
      <c r="A22" s="35"/>
      <c r="B22" s="149" t="s">
        <v>3</v>
      </c>
      <c r="C22" s="149"/>
      <c r="D22" s="49" t="s">
        <v>7</v>
      </c>
      <c r="E22" s="49" t="s">
        <v>7</v>
      </c>
      <c r="F22" s="49" t="s">
        <v>7</v>
      </c>
      <c r="G22" s="49" t="s">
        <v>7</v>
      </c>
      <c r="H22" s="49" t="s">
        <v>7</v>
      </c>
      <c r="I22" s="49" t="s">
        <v>7</v>
      </c>
    </row>
    <row r="23" spans="1:9" ht="37.5" customHeight="1" x14ac:dyDescent="0.2">
      <c r="A23" s="36" t="s">
        <v>123</v>
      </c>
      <c r="B23" s="111" t="s">
        <v>124</v>
      </c>
      <c r="C23" s="111"/>
      <c r="D23" s="49">
        <f>'свод разд2'!G8</f>
        <v>0</v>
      </c>
      <c r="E23" s="49">
        <f>'свод разд2'!H8</f>
        <v>0</v>
      </c>
      <c r="F23" s="49">
        <f>'свод разд2'!I8</f>
        <v>0</v>
      </c>
      <c r="G23" s="49">
        <f>'свод разд2'!J8</f>
        <v>0</v>
      </c>
      <c r="H23" s="49" t="s">
        <v>7</v>
      </c>
      <c r="I23" s="49" t="s">
        <v>7</v>
      </c>
    </row>
    <row r="24" spans="1:9" ht="27" customHeight="1" x14ac:dyDescent="0.2">
      <c r="A24" s="36" t="s">
        <v>126</v>
      </c>
      <c r="B24" s="111" t="s">
        <v>125</v>
      </c>
      <c r="C24" s="111" t="s">
        <v>8</v>
      </c>
      <c r="D24" s="49" t="s">
        <v>7</v>
      </c>
      <c r="E24" s="49">
        <f>'свод разд2'!L8</f>
        <v>0</v>
      </c>
      <c r="F24" s="49">
        <f>'свод разд2'!M8</f>
        <v>0</v>
      </c>
      <c r="G24" s="49">
        <f>'свод разд2'!N8</f>
        <v>0</v>
      </c>
      <c r="H24" s="49" t="s">
        <v>7</v>
      </c>
      <c r="I24" s="49" t="s">
        <v>7</v>
      </c>
    </row>
    <row r="25" spans="1:9" ht="27" customHeight="1" x14ac:dyDescent="0.2">
      <c r="A25" s="36" t="s">
        <v>127</v>
      </c>
      <c r="B25" s="111" t="s">
        <v>9</v>
      </c>
      <c r="C25" s="111" t="s">
        <v>9</v>
      </c>
      <c r="D25" s="49">
        <f>'свод разд2'!O8</f>
        <v>0</v>
      </c>
      <c r="E25" s="49">
        <f>'свод разд2'!P8</f>
        <v>0</v>
      </c>
      <c r="F25" s="49">
        <f>'свод разд2'!Q8</f>
        <v>0</v>
      </c>
      <c r="G25" s="49">
        <f>'свод разд2'!R8</f>
        <v>0</v>
      </c>
      <c r="H25" s="49" t="s">
        <v>7</v>
      </c>
      <c r="I25" s="49" t="s">
        <v>7</v>
      </c>
    </row>
    <row r="26" spans="1:9" ht="27" customHeight="1" x14ac:dyDescent="0.2">
      <c r="A26" s="36" t="s">
        <v>128</v>
      </c>
      <c r="B26" s="111" t="s">
        <v>10</v>
      </c>
      <c r="C26" s="111" t="s">
        <v>10</v>
      </c>
      <c r="D26" s="49">
        <f>'свод разд2'!S8</f>
        <v>0</v>
      </c>
      <c r="E26" s="49">
        <f>'свод разд2'!T8</f>
        <v>0</v>
      </c>
      <c r="F26" s="49">
        <f>'свод разд2'!U8</f>
        <v>0</v>
      </c>
      <c r="G26" s="49">
        <f>'свод разд2'!V8</f>
        <v>0</v>
      </c>
      <c r="H26" s="49">
        <f>'свод разд2'!W8</f>
        <v>0</v>
      </c>
      <c r="I26" s="49">
        <f>'свод разд2'!X8</f>
        <v>0</v>
      </c>
    </row>
    <row r="27" spans="1:9" ht="27" customHeight="1" x14ac:dyDescent="0.2">
      <c r="A27" s="36" t="s">
        <v>129</v>
      </c>
      <c r="B27" s="111" t="s">
        <v>11</v>
      </c>
      <c r="C27" s="111" t="s">
        <v>11</v>
      </c>
      <c r="D27" s="49">
        <f>'свод разд2'!Y8</f>
        <v>0</v>
      </c>
      <c r="E27" s="49">
        <f>'свод разд2'!AA8</f>
        <v>0</v>
      </c>
      <c r="F27" s="49">
        <f>'свод разд2'!AC8</f>
        <v>0</v>
      </c>
      <c r="G27" s="49">
        <f>'свод разд2'!AE8</f>
        <v>0</v>
      </c>
      <c r="H27" s="49">
        <f>'свод разд2'!AG8</f>
        <v>0</v>
      </c>
      <c r="I27" s="49">
        <f>'свод разд2'!AH8</f>
        <v>0</v>
      </c>
    </row>
    <row r="28" spans="1:9" ht="27" customHeight="1" x14ac:dyDescent="0.2">
      <c r="A28" s="36" t="s">
        <v>130</v>
      </c>
      <c r="B28" s="111" t="s">
        <v>12</v>
      </c>
      <c r="C28" s="111" t="s">
        <v>12</v>
      </c>
      <c r="D28" s="49">
        <f>'свод разд2'!AI8</f>
        <v>0</v>
      </c>
      <c r="E28" s="49">
        <f>'свод разд2'!AJ8</f>
        <v>0</v>
      </c>
      <c r="F28" s="49">
        <f>'свод разд2'!AK8</f>
        <v>0</v>
      </c>
      <c r="G28" s="49">
        <f>'свод разд2'!AL8</f>
        <v>0</v>
      </c>
      <c r="H28" s="49">
        <f>'свод разд2'!AM8</f>
        <v>0</v>
      </c>
      <c r="I28" s="49">
        <f>'свод разд2'!AN8</f>
        <v>0</v>
      </c>
    </row>
    <row r="29" spans="1:9" ht="27" customHeight="1" x14ac:dyDescent="0.2">
      <c r="A29" s="36" t="s">
        <v>131</v>
      </c>
      <c r="B29" s="111" t="s">
        <v>132</v>
      </c>
      <c r="C29" s="111" t="s">
        <v>13</v>
      </c>
      <c r="D29" s="49" t="s">
        <v>7</v>
      </c>
      <c r="E29" s="49">
        <f>'свод разд2'!AP8</f>
        <v>0</v>
      </c>
      <c r="F29" s="49">
        <f>'свод разд2'!AQ8</f>
        <v>0</v>
      </c>
      <c r="G29" s="49">
        <f>'свод разд2'!AR8</f>
        <v>0</v>
      </c>
      <c r="H29" s="49">
        <f>'свод разд2'!AS8</f>
        <v>0</v>
      </c>
      <c r="I29" s="49">
        <f>'свод разд2'!AT8</f>
        <v>0</v>
      </c>
    </row>
    <row r="30" spans="1:9" ht="27" customHeight="1" x14ac:dyDescent="0.2">
      <c r="A30" s="36" t="s">
        <v>133</v>
      </c>
      <c r="B30" s="111" t="s">
        <v>11</v>
      </c>
      <c r="C30" s="111" t="s">
        <v>11</v>
      </c>
      <c r="D30" s="49" t="s">
        <v>7</v>
      </c>
      <c r="E30" s="49">
        <f>'свод разд2'!AW8</f>
        <v>0</v>
      </c>
      <c r="F30" s="49">
        <f>'свод разд2'!AY8</f>
        <v>0</v>
      </c>
      <c r="G30" s="49">
        <f>'свод разд2'!BA8</f>
        <v>0</v>
      </c>
      <c r="H30" s="49">
        <f>'свод разд2'!BC8</f>
        <v>0</v>
      </c>
      <c r="I30" s="49">
        <f>'свод разд2'!BD8</f>
        <v>0</v>
      </c>
    </row>
    <row r="31" spans="1:9" ht="27" customHeight="1" x14ac:dyDescent="0.2">
      <c r="A31" s="36" t="s">
        <v>134</v>
      </c>
      <c r="B31" s="111" t="s">
        <v>12</v>
      </c>
      <c r="C31" s="111" t="s">
        <v>12</v>
      </c>
      <c r="D31" s="49" t="s">
        <v>7</v>
      </c>
      <c r="E31" s="49">
        <f>'свод разд2'!BF8</f>
        <v>0</v>
      </c>
      <c r="F31" s="49">
        <f>'свод разд2'!BG8</f>
        <v>0</v>
      </c>
      <c r="G31" s="49">
        <f>'свод разд2'!BH8</f>
        <v>0</v>
      </c>
      <c r="H31" s="49">
        <f>'свод разд2'!BI8</f>
        <v>0</v>
      </c>
      <c r="I31" s="49">
        <f>'свод разд2'!BJ8</f>
        <v>0</v>
      </c>
    </row>
    <row r="32" spans="1:9" ht="27" customHeight="1" x14ac:dyDescent="0.2">
      <c r="A32" s="36" t="s">
        <v>136</v>
      </c>
      <c r="B32" s="111" t="s">
        <v>135</v>
      </c>
      <c r="C32" s="111" t="s">
        <v>14</v>
      </c>
      <c r="D32" s="49">
        <f>'свод разд2'!BK8</f>
        <v>0</v>
      </c>
      <c r="E32" s="49">
        <f>'свод разд2'!BL8</f>
        <v>0</v>
      </c>
      <c r="F32" s="49">
        <f>'свод разд2'!BM8</f>
        <v>0</v>
      </c>
      <c r="G32" s="49">
        <f>'свод разд2'!BN8</f>
        <v>0</v>
      </c>
      <c r="H32" s="49">
        <f>'свод разд2'!BO8</f>
        <v>0</v>
      </c>
      <c r="I32" s="49">
        <f>'свод разд2'!BP8</f>
        <v>0</v>
      </c>
    </row>
    <row r="33" spans="1:12" ht="27" customHeight="1" x14ac:dyDescent="0.2">
      <c r="A33" s="36" t="s">
        <v>137</v>
      </c>
      <c r="B33" s="111" t="s">
        <v>11</v>
      </c>
      <c r="C33" s="111" t="s">
        <v>11</v>
      </c>
      <c r="D33" s="49">
        <f>'свод разд2'!BQ8</f>
        <v>0</v>
      </c>
      <c r="E33" s="49">
        <f>'свод разд2'!BR8</f>
        <v>0</v>
      </c>
      <c r="F33" s="49">
        <f>'свод разд2'!BS8</f>
        <v>0</v>
      </c>
      <c r="G33" s="49">
        <f>'свод разд2'!BT8</f>
        <v>0</v>
      </c>
      <c r="H33" s="49">
        <f>'свод разд2'!BU8</f>
        <v>0</v>
      </c>
      <c r="I33" s="49">
        <f>'свод разд2'!BV8</f>
        <v>0</v>
      </c>
    </row>
    <row r="34" spans="1:12" ht="31.5" customHeight="1" x14ac:dyDescent="0.2">
      <c r="A34" s="36" t="s">
        <v>139</v>
      </c>
      <c r="B34" s="111" t="s">
        <v>138</v>
      </c>
      <c r="C34" s="111" t="s">
        <v>15</v>
      </c>
      <c r="D34" s="30">
        <f>'свод разд2'!BW8</f>
        <v>0</v>
      </c>
      <c r="E34" s="30">
        <f>'свод разд2'!BX8</f>
        <v>0</v>
      </c>
      <c r="F34" s="30">
        <f>'свод разд2'!BY8</f>
        <v>0</v>
      </c>
      <c r="G34" s="30">
        <f>'свод разд2'!BZ8</f>
        <v>0</v>
      </c>
      <c r="H34" s="30">
        <f>'свод разд2'!CA8</f>
        <v>0</v>
      </c>
      <c r="I34" s="30">
        <f>'свод разд2'!CB8</f>
        <v>0</v>
      </c>
    </row>
    <row r="35" spans="1:12" ht="31.5" customHeight="1" x14ac:dyDescent="0.2">
      <c r="A35" s="36" t="s">
        <v>140</v>
      </c>
      <c r="B35" s="111" t="s">
        <v>26</v>
      </c>
      <c r="C35" s="111" t="s">
        <v>26</v>
      </c>
      <c r="D35" s="49">
        <f>'свод разд2'!CC8</f>
        <v>0</v>
      </c>
      <c r="E35" s="49">
        <f>'свод разд2'!CD8</f>
        <v>0</v>
      </c>
      <c r="F35" s="49">
        <f>'свод разд2'!CE8</f>
        <v>0</v>
      </c>
      <c r="G35" s="49">
        <f>'свод разд2'!CF8</f>
        <v>0</v>
      </c>
      <c r="H35" s="49">
        <f>'свод разд2'!CG8</f>
        <v>0</v>
      </c>
      <c r="I35" s="50" t="str">
        <f>'свод разд2'!CH8</f>
        <v>*</v>
      </c>
    </row>
    <row r="36" spans="1:12" ht="31.5" customHeight="1" x14ac:dyDescent="0.2">
      <c r="A36" s="36" t="s">
        <v>147</v>
      </c>
      <c r="B36" s="118" t="s">
        <v>193</v>
      </c>
      <c r="C36" s="120"/>
      <c r="D36" s="49">
        <f>'свод разд2'!CI8</f>
        <v>0</v>
      </c>
      <c r="E36" s="49">
        <f>'свод разд2'!CJ8</f>
        <v>0</v>
      </c>
      <c r="F36" s="49">
        <f>'свод разд2'!CK8</f>
        <v>0</v>
      </c>
      <c r="G36" s="49">
        <f>'свод разд2'!CL8</f>
        <v>0</v>
      </c>
      <c r="H36" s="49">
        <f>'свод разд2'!CM8</f>
        <v>0</v>
      </c>
      <c r="I36" s="49">
        <f>'свод разд2'!CN8</f>
        <v>0</v>
      </c>
    </row>
    <row r="37" spans="1:12" ht="27" customHeight="1" x14ac:dyDescent="0.2">
      <c r="A37" s="36" t="s">
        <v>194</v>
      </c>
      <c r="B37" s="111" t="s">
        <v>27</v>
      </c>
      <c r="C37" s="111" t="s">
        <v>27</v>
      </c>
      <c r="D37" s="51">
        <f>'свод разд2'!CO8</f>
        <v>0</v>
      </c>
      <c r="E37" s="51">
        <f>'свод разд2'!CP8</f>
        <v>0</v>
      </c>
      <c r="F37" s="51">
        <f>'свод разд2'!CQ8</f>
        <v>0</v>
      </c>
      <c r="G37" s="51">
        <f>'свод разд2'!CR8</f>
        <v>0</v>
      </c>
      <c r="H37" s="51">
        <f>'свод разд2'!CS8</f>
        <v>0</v>
      </c>
      <c r="I37" s="51">
        <f>'свод разд2'!CT8</f>
        <v>0</v>
      </c>
    </row>
    <row r="38" spans="1:12" ht="27" customHeight="1" x14ac:dyDescent="0.2">
      <c r="A38" s="35" t="s">
        <v>149</v>
      </c>
      <c r="B38" s="111" t="s">
        <v>28</v>
      </c>
      <c r="C38" s="111" t="s">
        <v>28</v>
      </c>
      <c r="D38" s="49">
        <f>'свод разд2'!CU8</f>
        <v>0</v>
      </c>
      <c r="E38" s="49">
        <f>'свод разд2'!CV8</f>
        <v>0</v>
      </c>
      <c r="F38" s="49">
        <f>'свод разд2'!CW8</f>
        <v>0</v>
      </c>
      <c r="G38" s="49">
        <f>'свод разд2'!CX8</f>
        <v>0</v>
      </c>
      <c r="H38" s="49">
        <f>'свод разд2'!CY8</f>
        <v>0</v>
      </c>
      <c r="I38" s="49">
        <f>'свод разд2'!CZ8</f>
        <v>0</v>
      </c>
    </row>
    <row r="39" spans="1:12" ht="27" customHeight="1" x14ac:dyDescent="0.2">
      <c r="A39" s="35" t="s">
        <v>150</v>
      </c>
      <c r="B39" s="111" t="s">
        <v>29</v>
      </c>
      <c r="C39" s="111" t="s">
        <v>29</v>
      </c>
      <c r="D39" s="49">
        <f>'свод разд2'!DA8</f>
        <v>0</v>
      </c>
      <c r="E39" s="49">
        <f>'свод разд2'!DB8</f>
        <v>0</v>
      </c>
      <c r="F39" s="49">
        <f>'свод разд2'!DC8</f>
        <v>0</v>
      </c>
      <c r="G39" s="49">
        <f>'свод разд2'!DD8</f>
        <v>0</v>
      </c>
      <c r="H39" s="49">
        <f>'свод разд2'!DE8</f>
        <v>0</v>
      </c>
      <c r="I39" s="49">
        <f>'свод разд2'!DF8</f>
        <v>0</v>
      </c>
    </row>
    <row r="40" spans="1:12" ht="26.25" customHeight="1" x14ac:dyDescent="0.2">
      <c r="A40" s="122" t="s">
        <v>42</v>
      </c>
      <c r="B40" s="122"/>
      <c r="C40" s="122"/>
      <c r="D40" s="122"/>
      <c r="E40" s="122"/>
      <c r="F40" s="122"/>
      <c r="G40" s="122"/>
      <c r="H40" s="122"/>
      <c r="I40" s="122"/>
      <c r="J40" s="122"/>
    </row>
    <row r="41" spans="1:12" ht="24.75" customHeight="1" x14ac:dyDescent="0.2">
      <c r="A41" s="129" t="s">
        <v>0</v>
      </c>
      <c r="B41" s="130" t="s">
        <v>31</v>
      </c>
      <c r="C41" s="130"/>
      <c r="D41" s="130"/>
      <c r="E41" s="130"/>
      <c r="F41" s="130"/>
      <c r="G41" s="100" t="s">
        <v>32</v>
      </c>
      <c r="H41" s="100" t="s">
        <v>30</v>
      </c>
      <c r="I41" s="100"/>
      <c r="J41" s="100"/>
    </row>
    <row r="42" spans="1:12" ht="38.25" x14ac:dyDescent="0.2">
      <c r="A42" s="129"/>
      <c r="B42" s="130"/>
      <c r="C42" s="130"/>
      <c r="D42" s="130"/>
      <c r="E42" s="130"/>
      <c r="F42" s="130"/>
      <c r="G42" s="100"/>
      <c r="H42" s="37" t="s">
        <v>33</v>
      </c>
      <c r="I42" s="37" t="s">
        <v>5</v>
      </c>
      <c r="J42" s="38" t="s">
        <v>16</v>
      </c>
    </row>
    <row r="43" spans="1:12" x14ac:dyDescent="0.2">
      <c r="A43" s="35">
        <v>1</v>
      </c>
      <c r="B43" s="112">
        <v>2</v>
      </c>
      <c r="C43" s="112"/>
      <c r="D43" s="112"/>
      <c r="E43" s="112"/>
      <c r="F43" s="112"/>
      <c r="G43" s="12">
        <v>3</v>
      </c>
      <c r="H43" s="12">
        <v>4</v>
      </c>
      <c r="I43" s="12">
        <v>5</v>
      </c>
      <c r="J43" s="12">
        <v>6</v>
      </c>
    </row>
    <row r="44" spans="1:12" ht="27" customHeight="1" x14ac:dyDescent="0.2">
      <c r="A44" s="35">
        <v>1</v>
      </c>
      <c r="B44" s="111" t="s">
        <v>34</v>
      </c>
      <c r="C44" s="111"/>
      <c r="D44" s="111"/>
      <c r="E44" s="111"/>
      <c r="F44" s="111"/>
      <c r="G44" s="49">
        <f>'Свод разд 3'!C7</f>
        <v>0</v>
      </c>
      <c r="H44" s="49">
        <f>'Свод разд 3'!D7</f>
        <v>0</v>
      </c>
      <c r="I44" s="49">
        <f>'Свод разд 3'!E7</f>
        <v>0</v>
      </c>
      <c r="J44" s="49">
        <f>'Свод разд 3'!F7</f>
        <v>0</v>
      </c>
    </row>
    <row r="45" spans="1:12" ht="27" customHeight="1" x14ac:dyDescent="0.2">
      <c r="A45" s="35"/>
      <c r="B45" s="103" t="s">
        <v>202</v>
      </c>
      <c r="C45" s="104"/>
      <c r="D45" s="104"/>
      <c r="E45" s="104"/>
      <c r="F45" s="105"/>
      <c r="G45" s="49" t="s">
        <v>7</v>
      </c>
      <c r="H45" s="49" t="s">
        <v>7</v>
      </c>
      <c r="I45" s="49" t="s">
        <v>7</v>
      </c>
      <c r="J45" s="49" t="s">
        <v>7</v>
      </c>
    </row>
    <row r="46" spans="1:12" ht="39.75" customHeight="1" x14ac:dyDescent="0.2">
      <c r="A46" s="35" t="s">
        <v>123</v>
      </c>
      <c r="B46" s="111" t="s">
        <v>203</v>
      </c>
      <c r="C46" s="111"/>
      <c r="D46" s="111"/>
      <c r="E46" s="111"/>
      <c r="F46" s="111"/>
      <c r="G46" s="49">
        <f>'Свод разд 3'!G7</f>
        <v>0</v>
      </c>
      <c r="H46" s="49">
        <f>'Свод разд 3'!H7</f>
        <v>0</v>
      </c>
      <c r="I46" s="49">
        <f>'Свод разд 3'!I7</f>
        <v>0</v>
      </c>
      <c r="J46" s="49">
        <f>'Свод разд 3'!J7</f>
        <v>0</v>
      </c>
    </row>
    <row r="47" spans="1:12" ht="27" customHeight="1" x14ac:dyDescent="0.2">
      <c r="A47" s="35" t="s">
        <v>126</v>
      </c>
      <c r="B47" s="111" t="s">
        <v>141</v>
      </c>
      <c r="C47" s="111"/>
      <c r="D47" s="111"/>
      <c r="E47" s="111"/>
      <c r="F47" s="111"/>
      <c r="G47" s="49">
        <f>'Свод разд 3'!K7</f>
        <v>0</v>
      </c>
      <c r="H47" s="49">
        <f>'Свод разд 3'!L7</f>
        <v>0</v>
      </c>
      <c r="I47" s="49">
        <f>'Свод разд 3'!M7</f>
        <v>0</v>
      </c>
      <c r="J47" s="49">
        <f>'Свод разд 3'!N7</f>
        <v>0</v>
      </c>
      <c r="L47" s="39"/>
    </row>
    <row r="48" spans="1:12" ht="27" customHeight="1" x14ac:dyDescent="0.2">
      <c r="A48" s="36" t="s">
        <v>142</v>
      </c>
      <c r="B48" s="118" t="s">
        <v>200</v>
      </c>
      <c r="C48" s="119"/>
      <c r="D48" s="119"/>
      <c r="E48" s="119"/>
      <c r="F48" s="120"/>
      <c r="G48" s="49">
        <f>'Свод разд 3'!O7</f>
        <v>0</v>
      </c>
      <c r="H48" s="49">
        <f>'Свод разд 3'!P7</f>
        <v>0</v>
      </c>
      <c r="I48" s="49">
        <f>'Свод разд 3'!Q7</f>
        <v>0</v>
      </c>
      <c r="J48" s="49">
        <f>'Свод разд 3'!R7</f>
        <v>0</v>
      </c>
      <c r="L48" s="39"/>
    </row>
    <row r="49" spans="1:12" ht="27" customHeight="1" x14ac:dyDescent="0.2">
      <c r="A49" s="36" t="s">
        <v>127</v>
      </c>
      <c r="B49" s="118" t="s">
        <v>35</v>
      </c>
      <c r="C49" s="119"/>
      <c r="D49" s="119"/>
      <c r="E49" s="119"/>
      <c r="F49" s="120"/>
      <c r="G49" s="49">
        <f>'Свод разд 3'!S7</f>
        <v>0</v>
      </c>
      <c r="H49" s="49">
        <f>'Свод разд 3'!T7</f>
        <v>0</v>
      </c>
      <c r="I49" s="49">
        <f>'Свод разд 3'!U7</f>
        <v>0</v>
      </c>
      <c r="J49" s="49">
        <f>'Свод разд 3'!V7</f>
        <v>0</v>
      </c>
    </row>
    <row r="50" spans="1:12" ht="27" customHeight="1" x14ac:dyDescent="0.2">
      <c r="A50" s="36" t="s">
        <v>128</v>
      </c>
      <c r="B50" s="118" t="s">
        <v>36</v>
      </c>
      <c r="C50" s="119"/>
      <c r="D50" s="119"/>
      <c r="E50" s="119"/>
      <c r="F50" s="120"/>
      <c r="G50" s="49">
        <f>'Свод разд 3'!W7</f>
        <v>0</v>
      </c>
      <c r="H50" s="49">
        <f>'Свод разд 3'!X7</f>
        <v>0</v>
      </c>
      <c r="I50" s="49">
        <f>'Свод разд 3'!Y7</f>
        <v>0</v>
      </c>
      <c r="J50" s="49">
        <f>'Свод разд 3'!Z7</f>
        <v>0</v>
      </c>
    </row>
    <row r="51" spans="1:12" ht="27" customHeight="1" x14ac:dyDescent="0.2">
      <c r="A51" s="36" t="s">
        <v>129</v>
      </c>
      <c r="B51" s="118" t="s">
        <v>37</v>
      </c>
      <c r="C51" s="119"/>
      <c r="D51" s="119"/>
      <c r="E51" s="119"/>
      <c r="F51" s="120"/>
      <c r="G51" s="49">
        <f>'Свод разд 3'!AA7</f>
        <v>0</v>
      </c>
      <c r="H51" s="49">
        <f>'Свод разд 3'!AB7</f>
        <v>0</v>
      </c>
      <c r="I51" s="49">
        <f>'Свод разд 3'!AC7</f>
        <v>0</v>
      </c>
      <c r="J51" s="49">
        <f>'Свод разд 3'!AD7</f>
        <v>0</v>
      </c>
    </row>
    <row r="52" spans="1:12" ht="27" customHeight="1" x14ac:dyDescent="0.2">
      <c r="A52" s="36" t="s">
        <v>131</v>
      </c>
      <c r="B52" s="118" t="s">
        <v>38</v>
      </c>
      <c r="C52" s="119"/>
      <c r="D52" s="119"/>
      <c r="E52" s="119"/>
      <c r="F52" s="120"/>
      <c r="G52" s="49">
        <f>'Свод разд 3'!AE7</f>
        <v>0</v>
      </c>
      <c r="H52" s="49">
        <f>'Свод разд 3'!AF7</f>
        <v>0</v>
      </c>
      <c r="I52" s="49">
        <f>'Свод разд 3'!AG7</f>
        <v>0</v>
      </c>
      <c r="J52" s="49">
        <f>'Свод разд 3'!AH7</f>
        <v>0</v>
      </c>
      <c r="L52" s="39"/>
    </row>
    <row r="53" spans="1:12" ht="27" customHeight="1" x14ac:dyDescent="0.2">
      <c r="A53" s="36" t="s">
        <v>133</v>
      </c>
      <c r="B53" s="118" t="s">
        <v>39</v>
      </c>
      <c r="C53" s="119"/>
      <c r="D53" s="119"/>
      <c r="E53" s="119"/>
      <c r="F53" s="120"/>
      <c r="G53" s="49">
        <f>'Свод разд 3'!AI7</f>
        <v>0</v>
      </c>
      <c r="H53" s="49">
        <f>'Свод разд 3'!AJ7</f>
        <v>0</v>
      </c>
      <c r="I53" s="49">
        <f>'Свод разд 3'!AK7</f>
        <v>0</v>
      </c>
      <c r="J53" s="49">
        <f>'Свод разд 3'!AL7</f>
        <v>0</v>
      </c>
    </row>
    <row r="54" spans="1:12" ht="27" customHeight="1" x14ac:dyDescent="0.2">
      <c r="A54" s="36" t="s">
        <v>136</v>
      </c>
      <c r="B54" s="118" t="s">
        <v>40</v>
      </c>
      <c r="C54" s="119"/>
      <c r="D54" s="119"/>
      <c r="E54" s="119"/>
      <c r="F54" s="120"/>
      <c r="G54" s="49">
        <f>'Свод разд 3'!AM7</f>
        <v>0</v>
      </c>
      <c r="H54" s="49">
        <f>'Свод разд 3'!AN7</f>
        <v>0</v>
      </c>
      <c r="I54" s="49">
        <f>'Свод разд 3'!AO7</f>
        <v>0</v>
      </c>
      <c r="J54" s="49">
        <f>'Свод разд 3'!AP7</f>
        <v>0</v>
      </c>
    </row>
    <row r="55" spans="1:12" ht="27" customHeight="1" x14ac:dyDescent="0.2">
      <c r="A55" s="36" t="s">
        <v>137</v>
      </c>
      <c r="B55" s="118" t="s">
        <v>144</v>
      </c>
      <c r="C55" s="119"/>
      <c r="D55" s="119"/>
      <c r="E55" s="119"/>
      <c r="F55" s="120"/>
      <c r="G55" s="49">
        <f>'Свод разд 3'!AQ7</f>
        <v>0</v>
      </c>
      <c r="H55" s="49">
        <f>'Свод разд 3'!AR7</f>
        <v>0</v>
      </c>
      <c r="I55" s="49">
        <f>'Свод разд 3'!AS7</f>
        <v>0</v>
      </c>
      <c r="J55" s="49">
        <f>'Свод разд 3'!AT7</f>
        <v>0</v>
      </c>
    </row>
    <row r="56" spans="1:12" ht="27" customHeight="1" x14ac:dyDescent="0.2">
      <c r="A56" s="36" t="s">
        <v>139</v>
      </c>
      <c r="B56" s="118" t="s">
        <v>145</v>
      </c>
      <c r="C56" s="119"/>
      <c r="D56" s="119"/>
      <c r="E56" s="119"/>
      <c r="F56" s="120"/>
      <c r="G56" s="49">
        <f>'Свод разд 3'!AU7</f>
        <v>0</v>
      </c>
      <c r="H56" s="49">
        <f>'Свод разд 3'!AV7</f>
        <v>0</v>
      </c>
      <c r="I56" s="49">
        <f>'Свод разд 3'!AW7</f>
        <v>0</v>
      </c>
      <c r="J56" s="49">
        <f>'Свод разд 3'!AX7</f>
        <v>0</v>
      </c>
    </row>
    <row r="57" spans="1:12" ht="27" customHeight="1" x14ac:dyDescent="0.2">
      <c r="A57" s="36" t="s">
        <v>140</v>
      </c>
      <c r="B57" s="118" t="s">
        <v>146</v>
      </c>
      <c r="C57" s="119"/>
      <c r="D57" s="119"/>
      <c r="E57" s="119"/>
      <c r="F57" s="120"/>
      <c r="G57" s="49">
        <f>'Свод разд 3'!AY7</f>
        <v>0</v>
      </c>
      <c r="H57" s="49">
        <f>'Свод разд 3'!AZ7</f>
        <v>0</v>
      </c>
      <c r="I57" s="49">
        <f>'Свод разд 3'!BA7</f>
        <v>0</v>
      </c>
      <c r="J57" s="49">
        <f>'Свод разд 3'!BB7</f>
        <v>0</v>
      </c>
    </row>
    <row r="58" spans="1:12" ht="27" customHeight="1" x14ac:dyDescent="0.2">
      <c r="A58" s="36" t="s">
        <v>147</v>
      </c>
      <c r="B58" s="118" t="s">
        <v>148</v>
      </c>
      <c r="C58" s="119"/>
      <c r="D58" s="119"/>
      <c r="E58" s="119"/>
      <c r="F58" s="120"/>
      <c r="G58" s="49">
        <f>'Свод разд 3'!BC7</f>
        <v>0</v>
      </c>
      <c r="H58" s="49">
        <f>'Свод разд 3'!BD7</f>
        <v>0</v>
      </c>
      <c r="I58" s="49">
        <f>'Свод разд 3'!BE7</f>
        <v>0</v>
      </c>
      <c r="J58" s="49">
        <f>'Свод разд 3'!BF7</f>
        <v>0</v>
      </c>
    </row>
    <row r="59" spans="1:12" ht="33" customHeight="1" x14ac:dyDescent="0.2">
      <c r="A59" s="36">
        <v>12</v>
      </c>
      <c r="B59" s="118" t="s">
        <v>196</v>
      </c>
      <c r="C59" s="119"/>
      <c r="D59" s="119"/>
      <c r="E59" s="119"/>
      <c r="F59" s="120"/>
      <c r="G59" s="49">
        <f>'Свод разд 3'!BG7</f>
        <v>0</v>
      </c>
      <c r="H59" s="49">
        <f>'Свод разд 3'!BH7</f>
        <v>0</v>
      </c>
      <c r="I59" s="49">
        <f>'Свод разд 3'!BI7</f>
        <v>0</v>
      </c>
      <c r="J59" s="49">
        <f>'Свод разд 3'!BJ7</f>
        <v>0</v>
      </c>
    </row>
    <row r="60" spans="1:12" ht="33" customHeight="1" x14ac:dyDescent="0.2">
      <c r="A60" s="36" t="s">
        <v>149</v>
      </c>
      <c r="B60" s="118" t="s">
        <v>198</v>
      </c>
      <c r="C60" s="119"/>
      <c r="D60" s="119"/>
      <c r="E60" s="119"/>
      <c r="F60" s="120"/>
      <c r="G60" s="49">
        <f>'Свод разд 3'!BK7</f>
        <v>0</v>
      </c>
      <c r="H60" s="49">
        <f>'Свод разд 3'!BL7</f>
        <v>0</v>
      </c>
      <c r="I60" s="49">
        <f>'Свод разд 3'!BM7</f>
        <v>0</v>
      </c>
      <c r="J60" s="49">
        <f>'Свод разд 3'!BN7</f>
        <v>0</v>
      </c>
    </row>
    <row r="61" spans="1:12" ht="27" customHeight="1" x14ac:dyDescent="0.2">
      <c r="A61" s="36" t="s">
        <v>150</v>
      </c>
      <c r="B61" s="118" t="s">
        <v>151</v>
      </c>
      <c r="C61" s="119"/>
      <c r="D61" s="119"/>
      <c r="E61" s="119"/>
      <c r="F61" s="120"/>
      <c r="G61" s="49">
        <f>'Свод разд 3'!BO7</f>
        <v>0</v>
      </c>
      <c r="H61" s="49">
        <f>'Свод разд 3'!BP7</f>
        <v>0</v>
      </c>
      <c r="I61" s="49">
        <f>'Свод разд 3'!BQ7</f>
        <v>0</v>
      </c>
      <c r="J61" s="49">
        <f>'Свод разд 3'!BR7</f>
        <v>0</v>
      </c>
    </row>
    <row r="62" spans="1:12" ht="27" customHeight="1" x14ac:dyDescent="0.2">
      <c r="A62" s="36" t="s">
        <v>152</v>
      </c>
      <c r="B62" s="118" t="s">
        <v>153</v>
      </c>
      <c r="C62" s="119"/>
      <c r="D62" s="119"/>
      <c r="E62" s="119"/>
      <c r="F62" s="120"/>
      <c r="G62" s="49">
        <f>'Свод разд 3'!BS7</f>
        <v>0</v>
      </c>
      <c r="H62" s="49">
        <f>'Свод разд 3'!BT7</f>
        <v>0</v>
      </c>
      <c r="I62" s="49">
        <f>'Свод разд 3'!BU7</f>
        <v>0</v>
      </c>
      <c r="J62" s="49">
        <f>'Свод разд 3'!BV7</f>
        <v>0</v>
      </c>
    </row>
    <row r="63" spans="1:12" ht="27" customHeight="1" x14ac:dyDescent="0.2">
      <c r="A63" s="36" t="s">
        <v>154</v>
      </c>
      <c r="B63" s="118" t="s">
        <v>155</v>
      </c>
      <c r="C63" s="119"/>
      <c r="D63" s="119"/>
      <c r="E63" s="119"/>
      <c r="F63" s="120"/>
      <c r="G63" s="49">
        <f>'Свод разд 3'!BW7</f>
        <v>0</v>
      </c>
      <c r="H63" s="49">
        <f>'Свод разд 3'!BX7</f>
        <v>0</v>
      </c>
      <c r="I63" s="49">
        <f>'Свод разд 3'!BY7</f>
        <v>0</v>
      </c>
      <c r="J63" s="49">
        <f>'Свод разд 3'!BZ7</f>
        <v>0</v>
      </c>
    </row>
    <row r="64" spans="1:12" ht="27" customHeight="1" x14ac:dyDescent="0.2">
      <c r="A64" s="35" t="s">
        <v>157</v>
      </c>
      <c r="B64" s="111" t="s">
        <v>156</v>
      </c>
      <c r="C64" s="111"/>
      <c r="D64" s="111"/>
      <c r="E64" s="111"/>
      <c r="F64" s="111"/>
      <c r="G64" s="49">
        <f>'Свод разд 3'!CA7</f>
        <v>0</v>
      </c>
      <c r="H64" s="49">
        <f>'Свод разд 3'!CB7</f>
        <v>0</v>
      </c>
      <c r="I64" s="49">
        <f>'Свод разд 3'!CC7</f>
        <v>0</v>
      </c>
      <c r="J64" s="49">
        <f>'Свод разд 3'!CD7</f>
        <v>0</v>
      </c>
    </row>
    <row r="65" spans="1:10" ht="27" customHeight="1" x14ac:dyDescent="0.2">
      <c r="A65" s="35" t="s">
        <v>158</v>
      </c>
      <c r="B65" s="111" t="s">
        <v>159</v>
      </c>
      <c r="C65" s="111"/>
      <c r="D65" s="111"/>
      <c r="E65" s="111"/>
      <c r="F65" s="111"/>
      <c r="G65" s="49">
        <f>'Свод разд 3'!CE7</f>
        <v>0</v>
      </c>
      <c r="H65" s="49">
        <f>'Свод разд 3'!CF7</f>
        <v>0</v>
      </c>
      <c r="I65" s="49">
        <f>'Свод разд 3'!CG7</f>
        <v>0</v>
      </c>
      <c r="J65" s="49">
        <f>'Свод разд 3'!CH7</f>
        <v>0</v>
      </c>
    </row>
    <row r="66" spans="1:10" ht="27" customHeight="1" x14ac:dyDescent="0.2">
      <c r="A66" s="35" t="s">
        <v>197</v>
      </c>
      <c r="B66" s="111" t="s">
        <v>160</v>
      </c>
      <c r="C66" s="111"/>
      <c r="D66" s="111"/>
      <c r="E66" s="111"/>
      <c r="F66" s="111"/>
      <c r="G66" s="49">
        <f>'Свод разд 3'!CI7</f>
        <v>0</v>
      </c>
      <c r="H66" s="49">
        <f>'Свод разд 3'!CJ7</f>
        <v>0</v>
      </c>
      <c r="I66" s="49">
        <f>'Свод разд 3'!CK7</f>
        <v>0</v>
      </c>
      <c r="J66" s="49">
        <f>'Свод разд 3'!CL7</f>
        <v>0</v>
      </c>
    </row>
    <row r="67" spans="1:10" ht="18.75" x14ac:dyDescent="0.2">
      <c r="J67" s="40" t="s">
        <v>55</v>
      </c>
    </row>
    <row r="68" spans="1:10" ht="63" customHeight="1" x14ac:dyDescent="0.2">
      <c r="A68" s="122" t="s">
        <v>161</v>
      </c>
      <c r="B68" s="122"/>
      <c r="C68" s="122"/>
      <c r="D68" s="122"/>
      <c r="E68" s="122"/>
      <c r="F68" s="122"/>
      <c r="G68" s="122"/>
      <c r="H68" s="122"/>
      <c r="I68" s="122"/>
      <c r="J68" s="122"/>
    </row>
    <row r="69" spans="1:10" ht="20.25" customHeight="1" x14ac:dyDescent="0.2">
      <c r="A69" s="129" t="s">
        <v>43</v>
      </c>
      <c r="B69" s="130" t="s">
        <v>31</v>
      </c>
      <c r="C69" s="130"/>
      <c r="D69" s="130"/>
      <c r="E69" s="130"/>
      <c r="F69" s="130"/>
      <c r="G69" s="100" t="s">
        <v>44</v>
      </c>
      <c r="H69" s="100"/>
      <c r="I69" s="100"/>
      <c r="J69" s="100"/>
    </row>
    <row r="70" spans="1:10" ht="13.5" customHeight="1" x14ac:dyDescent="0.2">
      <c r="A70" s="129"/>
      <c r="B70" s="130"/>
      <c r="C70" s="130"/>
      <c r="D70" s="130"/>
      <c r="E70" s="130"/>
      <c r="F70" s="130"/>
      <c r="G70" s="121" t="s">
        <v>4</v>
      </c>
      <c r="H70" s="121" t="s">
        <v>45</v>
      </c>
      <c r="I70" s="121"/>
      <c r="J70" s="121"/>
    </row>
    <row r="71" spans="1:10" ht="140.25" customHeight="1" x14ac:dyDescent="0.2">
      <c r="A71" s="129"/>
      <c r="B71" s="130"/>
      <c r="C71" s="130"/>
      <c r="D71" s="130"/>
      <c r="E71" s="130"/>
      <c r="F71" s="130"/>
      <c r="G71" s="121"/>
      <c r="H71" s="41" t="s">
        <v>185</v>
      </c>
      <c r="I71" s="41" t="s">
        <v>186</v>
      </c>
      <c r="J71" s="41" t="s">
        <v>187</v>
      </c>
    </row>
    <row r="72" spans="1:10" x14ac:dyDescent="0.2">
      <c r="A72" s="35">
        <v>1</v>
      </c>
      <c r="B72" s="112">
        <v>2</v>
      </c>
      <c r="C72" s="112"/>
      <c r="D72" s="112"/>
      <c r="E72" s="112"/>
      <c r="F72" s="112"/>
      <c r="G72" s="12">
        <v>3</v>
      </c>
      <c r="H72" s="12">
        <v>4</v>
      </c>
      <c r="I72" s="12">
        <v>5</v>
      </c>
      <c r="J72" s="12">
        <v>6</v>
      </c>
    </row>
    <row r="73" spans="1:10" ht="30" customHeight="1" x14ac:dyDescent="0.2">
      <c r="A73" s="35">
        <v>1</v>
      </c>
      <c r="B73" s="123" t="s">
        <v>46</v>
      </c>
      <c r="C73" s="123"/>
      <c r="D73" s="123"/>
      <c r="E73" s="123"/>
      <c r="F73" s="123"/>
      <c r="G73" s="49">
        <f>SUM(G74:G79)</f>
        <v>0</v>
      </c>
      <c r="H73" s="49">
        <f>SUM(H74:H79)</f>
        <v>0</v>
      </c>
      <c r="I73" s="49">
        <f>SUM(I74:I79)</f>
        <v>0</v>
      </c>
      <c r="J73" s="49">
        <f>SUM(J74:J79)</f>
        <v>0</v>
      </c>
    </row>
    <row r="74" spans="1:10" ht="30" customHeight="1" x14ac:dyDescent="0.2">
      <c r="A74" s="35" t="s">
        <v>123</v>
      </c>
      <c r="B74" s="124" t="s">
        <v>30</v>
      </c>
      <c r="C74" s="127" t="s">
        <v>47</v>
      </c>
      <c r="D74" s="127"/>
      <c r="E74" s="127"/>
      <c r="F74" s="127"/>
      <c r="G74" s="49">
        <f t="shared" ref="G74:G79" si="0">H74+I74+J74</f>
        <v>0</v>
      </c>
      <c r="H74" s="49">
        <f>'Свод разд 4'!H8</f>
        <v>0</v>
      </c>
      <c r="I74" s="49">
        <f>'Свод разд 4'!I8</f>
        <v>0</v>
      </c>
      <c r="J74" s="49">
        <f>'Свод разд 4'!J8</f>
        <v>0</v>
      </c>
    </row>
    <row r="75" spans="1:10" ht="30" customHeight="1" x14ac:dyDescent="0.2">
      <c r="A75" s="35" t="s">
        <v>126</v>
      </c>
      <c r="B75" s="125"/>
      <c r="C75" s="127" t="s">
        <v>162</v>
      </c>
      <c r="D75" s="127"/>
      <c r="E75" s="127"/>
      <c r="F75" s="127"/>
      <c r="G75" s="49">
        <f t="shared" si="0"/>
        <v>0</v>
      </c>
      <c r="H75" s="49">
        <f>'Свод разд 4'!L8</f>
        <v>0</v>
      </c>
      <c r="I75" s="49">
        <f>'Свод разд 4'!M8</f>
        <v>0</v>
      </c>
      <c r="J75" s="49">
        <f>'Свод разд 4'!N8</f>
        <v>0</v>
      </c>
    </row>
    <row r="76" spans="1:10" ht="30" customHeight="1" x14ac:dyDescent="0.2">
      <c r="A76" s="35" t="s">
        <v>142</v>
      </c>
      <c r="B76" s="125"/>
      <c r="C76" s="127" t="s">
        <v>48</v>
      </c>
      <c r="D76" s="127"/>
      <c r="E76" s="127"/>
      <c r="F76" s="127"/>
      <c r="G76" s="49">
        <f t="shared" si="0"/>
        <v>0</v>
      </c>
      <c r="H76" s="49">
        <f>'Свод разд 4'!P8</f>
        <v>0</v>
      </c>
      <c r="I76" s="49">
        <f>'Свод разд 4'!Q8</f>
        <v>0</v>
      </c>
      <c r="J76" s="49">
        <f>'Свод разд 4'!R8</f>
        <v>0</v>
      </c>
    </row>
    <row r="77" spans="1:10" ht="30" customHeight="1" x14ac:dyDescent="0.2">
      <c r="A77" s="35" t="s">
        <v>143</v>
      </c>
      <c r="B77" s="125"/>
      <c r="C77" s="128" t="s">
        <v>204</v>
      </c>
      <c r="D77" s="128"/>
      <c r="E77" s="128"/>
      <c r="F77" s="128"/>
      <c r="G77" s="49">
        <f t="shared" si="0"/>
        <v>0</v>
      </c>
      <c r="H77" s="49">
        <f>'Свод разд 4'!T8</f>
        <v>0</v>
      </c>
      <c r="I77" s="49">
        <f>'Свод разд 4'!U8</f>
        <v>0</v>
      </c>
      <c r="J77" s="49">
        <f>'Свод разд 4'!V8</f>
        <v>0</v>
      </c>
    </row>
    <row r="78" spans="1:10" ht="42.75" customHeight="1" x14ac:dyDescent="0.2">
      <c r="A78" s="35" t="s">
        <v>163</v>
      </c>
      <c r="B78" s="125"/>
      <c r="C78" s="127" t="s">
        <v>49</v>
      </c>
      <c r="D78" s="127"/>
      <c r="E78" s="127"/>
      <c r="F78" s="127"/>
      <c r="G78" s="49">
        <f t="shared" si="0"/>
        <v>0</v>
      </c>
      <c r="H78" s="49">
        <f>'Свод разд 4'!X8</f>
        <v>0</v>
      </c>
      <c r="I78" s="49">
        <f>'Свод разд 4'!Y8</f>
        <v>0</v>
      </c>
      <c r="J78" s="49">
        <f>'Свод разд 4'!Z8</f>
        <v>0</v>
      </c>
    </row>
    <row r="79" spans="1:10" ht="30" customHeight="1" x14ac:dyDescent="0.2">
      <c r="A79" s="35" t="s">
        <v>164</v>
      </c>
      <c r="B79" s="126"/>
      <c r="C79" s="127" t="s">
        <v>50</v>
      </c>
      <c r="D79" s="127"/>
      <c r="E79" s="127"/>
      <c r="F79" s="127"/>
      <c r="G79" s="49">
        <f t="shared" si="0"/>
        <v>0</v>
      </c>
      <c r="H79" s="49">
        <f>'Свод разд 4'!AB8</f>
        <v>0</v>
      </c>
      <c r="I79" s="49">
        <f>'Свод разд 4'!AC8</f>
        <v>0</v>
      </c>
      <c r="J79" s="49">
        <f>'Свод разд 4'!AD8</f>
        <v>0</v>
      </c>
    </row>
    <row r="80" spans="1:10" ht="30" customHeight="1" x14ac:dyDescent="0.2">
      <c r="A80" s="35" t="s">
        <v>127</v>
      </c>
      <c r="B80" s="123" t="s">
        <v>51</v>
      </c>
      <c r="C80" s="123"/>
      <c r="D80" s="123"/>
      <c r="E80" s="123"/>
      <c r="F80" s="123"/>
      <c r="G80" s="49">
        <f>SUM(G81:G85)</f>
        <v>0</v>
      </c>
      <c r="H80" s="49">
        <f>SUM(H81:H85)</f>
        <v>0</v>
      </c>
      <c r="I80" s="49">
        <f>SUM(I81:I85)</f>
        <v>0</v>
      </c>
      <c r="J80" s="49">
        <f>SUM(J81:J85)</f>
        <v>0</v>
      </c>
    </row>
    <row r="81" spans="1:10" ht="30" customHeight="1" x14ac:dyDescent="0.2">
      <c r="A81" s="35" t="s">
        <v>165</v>
      </c>
      <c r="B81" s="142" t="s">
        <v>30</v>
      </c>
      <c r="C81" s="127" t="s">
        <v>52</v>
      </c>
      <c r="D81" s="127"/>
      <c r="E81" s="127"/>
      <c r="F81" s="127"/>
      <c r="G81" s="49">
        <f>H81+I81+J81</f>
        <v>0</v>
      </c>
      <c r="H81" s="49">
        <f>'Свод разд 4'!AJ8</f>
        <v>0</v>
      </c>
      <c r="I81" s="49">
        <f>'Свод разд 4'!AK8</f>
        <v>0</v>
      </c>
      <c r="J81" s="49">
        <f>'Свод разд 4'!AL8</f>
        <v>0</v>
      </c>
    </row>
    <row r="82" spans="1:10" ht="30" customHeight="1" x14ac:dyDescent="0.2">
      <c r="A82" s="35" t="s">
        <v>166</v>
      </c>
      <c r="B82" s="142"/>
      <c r="C82" s="127" t="s">
        <v>167</v>
      </c>
      <c r="D82" s="127"/>
      <c r="E82" s="127"/>
      <c r="F82" s="127"/>
      <c r="G82" s="49">
        <f>H82+I82+J82</f>
        <v>0</v>
      </c>
      <c r="H82" s="49">
        <f>'Свод разд 4'!AN8</f>
        <v>0</v>
      </c>
      <c r="I82" s="49">
        <f>'Свод разд 4'!AO8</f>
        <v>0</v>
      </c>
      <c r="J82" s="49">
        <f>'Свод разд 4'!AP8</f>
        <v>0</v>
      </c>
    </row>
    <row r="83" spans="1:10" ht="30" customHeight="1" x14ac:dyDescent="0.2">
      <c r="A83" s="35" t="s">
        <v>168</v>
      </c>
      <c r="B83" s="142"/>
      <c r="C83" s="127" t="s">
        <v>162</v>
      </c>
      <c r="D83" s="127"/>
      <c r="E83" s="127"/>
      <c r="F83" s="127"/>
      <c r="G83" s="49">
        <f>H83+I83+J83</f>
        <v>0</v>
      </c>
      <c r="H83" s="49">
        <f>'Свод разд 4'!AR8</f>
        <v>0</v>
      </c>
      <c r="I83" s="49">
        <f>'Свод разд 4'!AS8</f>
        <v>0</v>
      </c>
      <c r="J83" s="49">
        <f>'Свод разд 4'!AT8</f>
        <v>0</v>
      </c>
    </row>
    <row r="84" spans="1:10" ht="30" customHeight="1" x14ac:dyDescent="0.2">
      <c r="A84" s="35" t="s">
        <v>169</v>
      </c>
      <c r="B84" s="142"/>
      <c r="C84" s="127" t="s">
        <v>53</v>
      </c>
      <c r="D84" s="127"/>
      <c r="E84" s="127"/>
      <c r="F84" s="127"/>
      <c r="G84" s="49">
        <f>H84+I84+J84</f>
        <v>0</v>
      </c>
      <c r="H84" s="49">
        <f>'Свод разд 4'!AV8</f>
        <v>0</v>
      </c>
      <c r="I84" s="49">
        <f>'Свод разд 4'!AW8</f>
        <v>0</v>
      </c>
      <c r="J84" s="49">
        <f>'Свод разд 4'!AX8</f>
        <v>0</v>
      </c>
    </row>
    <row r="85" spans="1:10" ht="36.75" customHeight="1" x14ac:dyDescent="0.2">
      <c r="A85" s="35" t="s">
        <v>128</v>
      </c>
      <c r="B85" s="142"/>
      <c r="C85" s="127" t="s">
        <v>170</v>
      </c>
      <c r="D85" s="127"/>
      <c r="E85" s="127"/>
      <c r="F85" s="127"/>
      <c r="G85" s="49">
        <f>H85+I85+J85</f>
        <v>0</v>
      </c>
      <c r="H85" s="49">
        <f>'Свод разд 4'!AZ8</f>
        <v>0</v>
      </c>
      <c r="I85" s="49">
        <f>'Свод разд 4'!BA8</f>
        <v>0</v>
      </c>
      <c r="J85" s="49">
        <f>'Свод разд 4'!BB8</f>
        <v>0</v>
      </c>
    </row>
    <row r="90" spans="1:10" ht="13.5" thickBot="1" x14ac:dyDescent="0.25"/>
    <row r="91" spans="1:10" ht="30" customHeight="1" x14ac:dyDescent="0.2">
      <c r="B91" s="131" t="s">
        <v>57</v>
      </c>
      <c r="C91" s="132"/>
      <c r="D91" s="132"/>
      <c r="E91" s="132"/>
      <c r="F91" s="132"/>
      <c r="G91" s="132"/>
      <c r="H91" s="133"/>
      <c r="I91" s="52">
        <f>'Свод разд 4а'!C5</f>
        <v>0</v>
      </c>
    </row>
    <row r="92" spans="1:10" ht="30" customHeight="1" x14ac:dyDescent="0.2">
      <c r="B92" s="134" t="s">
        <v>58</v>
      </c>
      <c r="C92" s="127"/>
      <c r="D92" s="127"/>
      <c r="E92" s="127"/>
      <c r="F92" s="127"/>
      <c r="G92" s="127"/>
      <c r="H92" s="135"/>
      <c r="I92" s="53">
        <f>'Свод разд 4а'!D5</f>
        <v>0</v>
      </c>
    </row>
    <row r="93" spans="1:10" ht="30" customHeight="1" thickBot="1" x14ac:dyDescent="0.25">
      <c r="B93" s="136" t="s">
        <v>59</v>
      </c>
      <c r="C93" s="137"/>
      <c r="D93" s="137"/>
      <c r="E93" s="137"/>
      <c r="F93" s="137"/>
      <c r="G93" s="137"/>
      <c r="H93" s="138"/>
      <c r="I93" s="94">
        <f>'Свод разд 4а'!E5</f>
        <v>0</v>
      </c>
    </row>
    <row r="94" spans="1:10" ht="30" customHeight="1" x14ac:dyDescent="0.2">
      <c r="B94" s="42"/>
      <c r="C94" s="42"/>
      <c r="D94" s="42"/>
      <c r="E94" s="42"/>
      <c r="F94" s="42"/>
      <c r="G94" s="42"/>
      <c r="H94" s="42"/>
      <c r="I94" s="43"/>
    </row>
    <row r="95" spans="1:10" ht="30" customHeight="1" x14ac:dyDescent="0.2">
      <c r="B95" s="42"/>
      <c r="C95" s="42"/>
      <c r="D95" s="42"/>
      <c r="E95" s="42"/>
      <c r="F95" s="42"/>
      <c r="G95" s="42"/>
      <c r="H95" s="42"/>
      <c r="I95" s="43"/>
    </row>
    <row r="96" spans="1:10" ht="30" customHeight="1" x14ac:dyDescent="0.2">
      <c r="B96" s="42"/>
      <c r="C96" s="42"/>
      <c r="D96" s="42"/>
      <c r="E96" s="42"/>
      <c r="F96" s="42"/>
      <c r="G96" s="42"/>
      <c r="H96" s="42"/>
      <c r="I96" s="43"/>
    </row>
    <row r="97" spans="1:10" ht="30" customHeight="1" x14ac:dyDescent="0.2">
      <c r="B97" s="42"/>
      <c r="C97" s="42"/>
      <c r="D97" s="42"/>
      <c r="E97" s="42"/>
      <c r="F97" s="42"/>
      <c r="G97" s="42"/>
      <c r="H97" s="42"/>
      <c r="I97" s="43"/>
    </row>
    <row r="98" spans="1:10" ht="30" customHeight="1" x14ac:dyDescent="0.2">
      <c r="B98" s="42"/>
      <c r="C98" s="42"/>
      <c r="D98" s="42"/>
      <c r="E98" s="42"/>
      <c r="F98" s="42"/>
      <c r="G98" s="42"/>
      <c r="H98" s="42"/>
      <c r="I98" s="43"/>
    </row>
    <row r="99" spans="1:10" ht="30" customHeight="1" x14ac:dyDescent="0.2">
      <c r="B99" s="42"/>
      <c r="C99" s="42"/>
      <c r="D99" s="42"/>
      <c r="E99" s="42"/>
      <c r="F99" s="42"/>
      <c r="G99" s="42"/>
      <c r="H99" s="42"/>
      <c r="I99" s="43"/>
    </row>
    <row r="100" spans="1:10" ht="30" customHeight="1" x14ac:dyDescent="0.2">
      <c r="B100" s="42"/>
      <c r="C100" s="42"/>
      <c r="D100" s="42"/>
      <c r="E100" s="42"/>
      <c r="F100" s="42"/>
      <c r="G100" s="42"/>
      <c r="H100" s="42"/>
      <c r="I100" s="43"/>
    </row>
    <row r="101" spans="1:10" ht="30" customHeight="1" x14ac:dyDescent="0.2">
      <c r="B101" s="42"/>
      <c r="C101" s="42"/>
      <c r="D101" s="42"/>
      <c r="E101" s="42"/>
      <c r="F101" s="42"/>
      <c r="G101" s="42"/>
      <c r="H101" s="42"/>
      <c r="I101" s="43"/>
    </row>
    <row r="102" spans="1:10" ht="30" customHeight="1" x14ac:dyDescent="0.2">
      <c r="B102" s="42"/>
      <c r="C102" s="42"/>
      <c r="D102" s="42"/>
      <c r="E102" s="42"/>
      <c r="F102" s="42"/>
      <c r="G102" s="42"/>
      <c r="H102" s="42"/>
      <c r="I102" s="43"/>
    </row>
    <row r="103" spans="1:10" ht="18.75" x14ac:dyDescent="0.2">
      <c r="J103" s="44" t="s">
        <v>56</v>
      </c>
    </row>
    <row r="104" spans="1:10" ht="82.5" customHeight="1" x14ac:dyDescent="0.2">
      <c r="A104" s="106" t="s">
        <v>205</v>
      </c>
      <c r="B104" s="106"/>
      <c r="C104" s="106"/>
      <c r="D104" s="106"/>
      <c r="E104" s="106"/>
      <c r="F104" s="106"/>
      <c r="G104" s="106"/>
      <c r="H104" s="106"/>
      <c r="I104" s="106"/>
      <c r="J104" s="106"/>
    </row>
    <row r="105" spans="1:10" ht="69.75" customHeight="1" x14ac:dyDescent="0.2">
      <c r="A105" s="45" t="s">
        <v>0</v>
      </c>
      <c r="B105" s="139" t="s">
        <v>60</v>
      </c>
      <c r="C105" s="140"/>
      <c r="D105" s="141"/>
      <c r="E105" s="100" t="s">
        <v>61</v>
      </c>
      <c r="F105" s="100"/>
      <c r="G105" s="100" t="s">
        <v>62</v>
      </c>
      <c r="H105" s="100"/>
      <c r="I105" s="100" t="s">
        <v>41</v>
      </c>
      <c r="J105" s="100"/>
    </row>
    <row r="106" spans="1:10" ht="24" customHeight="1" x14ac:dyDescent="0.2">
      <c r="A106" s="46">
        <v>1</v>
      </c>
      <c r="B106" s="144" t="s">
        <v>83</v>
      </c>
      <c r="C106" s="145"/>
      <c r="D106" s="146"/>
      <c r="E106" s="143"/>
      <c r="F106" s="99"/>
      <c r="G106" s="99"/>
      <c r="H106" s="99"/>
      <c r="I106" s="99"/>
      <c r="J106" s="99"/>
    </row>
    <row r="107" spans="1:10" ht="24" customHeight="1" x14ac:dyDescent="0.2">
      <c r="A107" s="35">
        <v>2</v>
      </c>
      <c r="B107" s="144" t="s">
        <v>84</v>
      </c>
      <c r="C107" s="145"/>
      <c r="D107" s="146"/>
      <c r="E107" s="99"/>
      <c r="F107" s="99"/>
      <c r="G107" s="99"/>
      <c r="H107" s="99"/>
      <c r="I107" s="99"/>
      <c r="J107" s="99"/>
    </row>
    <row r="108" spans="1:10" ht="33" customHeight="1" x14ac:dyDescent="0.2">
      <c r="A108" s="35">
        <v>3</v>
      </c>
      <c r="B108" s="144" t="s">
        <v>85</v>
      </c>
      <c r="C108" s="145"/>
      <c r="D108" s="146"/>
      <c r="E108" s="99"/>
      <c r="F108" s="99"/>
      <c r="G108" s="99"/>
      <c r="H108" s="99"/>
      <c r="I108" s="99"/>
      <c r="J108" s="99"/>
    </row>
    <row r="109" spans="1:10" ht="33" customHeight="1" x14ac:dyDescent="0.2">
      <c r="A109" s="35">
        <v>4</v>
      </c>
      <c r="B109" s="144" t="s">
        <v>86</v>
      </c>
      <c r="C109" s="145"/>
      <c r="D109" s="146"/>
      <c r="E109" s="99"/>
      <c r="F109" s="99"/>
      <c r="G109" s="99"/>
      <c r="H109" s="99"/>
      <c r="I109" s="99"/>
      <c r="J109" s="99"/>
    </row>
    <row r="110" spans="1:10" ht="35.25" customHeight="1" x14ac:dyDescent="0.2">
      <c r="A110" s="46">
        <v>5</v>
      </c>
      <c r="B110" s="144" t="s">
        <v>87</v>
      </c>
      <c r="C110" s="145"/>
      <c r="D110" s="146"/>
      <c r="E110" s="99"/>
      <c r="F110" s="99"/>
      <c r="G110" s="99"/>
      <c r="H110" s="99"/>
      <c r="I110" s="99"/>
      <c r="J110" s="99"/>
    </row>
    <row r="111" spans="1:10" ht="24" customHeight="1" x14ac:dyDescent="0.2">
      <c r="A111" s="35">
        <v>6</v>
      </c>
      <c r="B111" s="144" t="s">
        <v>88</v>
      </c>
      <c r="C111" s="145"/>
      <c r="D111" s="146"/>
      <c r="E111" s="99"/>
      <c r="F111" s="99"/>
      <c r="G111" s="99"/>
      <c r="H111" s="99"/>
      <c r="I111" s="99"/>
      <c r="J111" s="99"/>
    </row>
    <row r="112" spans="1:10" ht="33" customHeight="1" x14ac:dyDescent="0.2">
      <c r="A112" s="35">
        <v>7</v>
      </c>
      <c r="B112" s="144" t="s">
        <v>89</v>
      </c>
      <c r="C112" s="145"/>
      <c r="D112" s="146"/>
      <c r="E112" s="99"/>
      <c r="F112" s="99"/>
      <c r="G112" s="99"/>
      <c r="H112" s="99"/>
      <c r="I112" s="99"/>
      <c r="J112" s="99"/>
    </row>
    <row r="113" spans="1:10" ht="24" customHeight="1" x14ac:dyDescent="0.2">
      <c r="A113" s="35">
        <v>8</v>
      </c>
      <c r="B113" s="144" t="s">
        <v>90</v>
      </c>
      <c r="C113" s="145"/>
      <c r="D113" s="146"/>
      <c r="E113" s="99"/>
      <c r="F113" s="99"/>
      <c r="G113" s="99"/>
      <c r="H113" s="99"/>
      <c r="I113" s="99"/>
      <c r="J113" s="99"/>
    </row>
    <row r="114" spans="1:10" ht="24" customHeight="1" x14ac:dyDescent="0.2">
      <c r="A114" s="46">
        <v>9</v>
      </c>
      <c r="B114" s="144" t="s">
        <v>91</v>
      </c>
      <c r="C114" s="145"/>
      <c r="D114" s="146"/>
      <c r="E114" s="99"/>
      <c r="F114" s="99"/>
      <c r="G114" s="99"/>
      <c r="H114" s="99"/>
      <c r="I114" s="99"/>
      <c r="J114" s="99"/>
    </row>
    <row r="115" spans="1:10" ht="35.25" customHeight="1" x14ac:dyDescent="0.2">
      <c r="A115" s="35">
        <v>10</v>
      </c>
      <c r="B115" s="144" t="s">
        <v>92</v>
      </c>
      <c r="C115" s="145"/>
      <c r="D115" s="146"/>
      <c r="E115" s="99"/>
      <c r="F115" s="99"/>
      <c r="G115" s="99"/>
      <c r="H115" s="99"/>
      <c r="I115" s="99"/>
      <c r="J115" s="99"/>
    </row>
    <row r="116" spans="1:10" ht="38.25" customHeight="1" x14ac:dyDescent="0.2">
      <c r="A116" s="35">
        <v>11</v>
      </c>
      <c r="B116" s="144" t="s">
        <v>93</v>
      </c>
      <c r="C116" s="145"/>
      <c r="D116" s="146"/>
      <c r="E116" s="99"/>
      <c r="F116" s="99"/>
      <c r="G116" s="99"/>
      <c r="H116" s="99"/>
      <c r="I116" s="99"/>
      <c r="J116" s="99"/>
    </row>
    <row r="117" spans="1:10" ht="33" customHeight="1" x14ac:dyDescent="0.2">
      <c r="A117" s="35">
        <v>12</v>
      </c>
      <c r="B117" s="144" t="s">
        <v>94</v>
      </c>
      <c r="C117" s="145"/>
      <c r="D117" s="146"/>
      <c r="E117" s="99"/>
      <c r="F117" s="99"/>
      <c r="G117" s="99"/>
      <c r="H117" s="99"/>
      <c r="I117" s="99"/>
      <c r="J117" s="99"/>
    </row>
    <row r="118" spans="1:10" ht="33" customHeight="1" x14ac:dyDescent="0.2">
      <c r="A118" s="46">
        <v>13</v>
      </c>
      <c r="B118" s="144" t="s">
        <v>95</v>
      </c>
      <c r="C118" s="145"/>
      <c r="D118" s="146"/>
      <c r="E118" s="99"/>
      <c r="F118" s="99"/>
      <c r="G118" s="99"/>
      <c r="H118" s="99"/>
      <c r="I118" s="99"/>
      <c r="J118" s="99"/>
    </row>
    <row r="119" spans="1:10" ht="30" customHeight="1" x14ac:dyDescent="0.2">
      <c r="A119" s="35">
        <v>14</v>
      </c>
      <c r="B119" s="144" t="s">
        <v>96</v>
      </c>
      <c r="C119" s="145"/>
      <c r="D119" s="146"/>
      <c r="E119" s="99"/>
      <c r="F119" s="99"/>
      <c r="G119" s="99"/>
      <c r="H119" s="99"/>
      <c r="I119" s="99"/>
      <c r="J119" s="99"/>
    </row>
    <row r="120" spans="1:10" ht="24" customHeight="1" x14ac:dyDescent="0.2">
      <c r="A120" s="35">
        <v>15</v>
      </c>
      <c r="B120" s="144" t="s">
        <v>97</v>
      </c>
      <c r="C120" s="145"/>
      <c r="D120" s="146"/>
      <c r="E120" s="99"/>
      <c r="F120" s="99"/>
      <c r="G120" s="99"/>
      <c r="H120" s="99"/>
      <c r="I120" s="99"/>
      <c r="J120" s="99"/>
    </row>
    <row r="121" spans="1:10" ht="24" customHeight="1" x14ac:dyDescent="0.2">
      <c r="A121" s="35">
        <v>16</v>
      </c>
      <c r="B121" s="144" t="s">
        <v>98</v>
      </c>
      <c r="C121" s="145"/>
      <c r="D121" s="146"/>
      <c r="E121" s="99"/>
      <c r="F121" s="99"/>
      <c r="G121" s="99"/>
      <c r="H121" s="99"/>
      <c r="I121" s="99"/>
      <c r="J121" s="99"/>
    </row>
    <row r="122" spans="1:10" ht="24" customHeight="1" x14ac:dyDescent="0.2">
      <c r="A122" s="46">
        <v>17</v>
      </c>
      <c r="B122" s="144" t="s">
        <v>99</v>
      </c>
      <c r="C122" s="145"/>
      <c r="D122" s="146"/>
      <c r="E122" s="99"/>
      <c r="F122" s="99"/>
      <c r="G122" s="99"/>
      <c r="H122" s="99"/>
      <c r="I122" s="99"/>
      <c r="J122" s="99"/>
    </row>
    <row r="123" spans="1:10" ht="24" customHeight="1" x14ac:dyDescent="0.2">
      <c r="A123" s="35">
        <v>18</v>
      </c>
      <c r="B123" s="144" t="s">
        <v>100</v>
      </c>
      <c r="C123" s="145"/>
      <c r="D123" s="146"/>
      <c r="E123" s="99"/>
      <c r="F123" s="99"/>
      <c r="G123" s="99"/>
      <c r="H123" s="99"/>
      <c r="I123" s="99"/>
      <c r="J123" s="99"/>
    </row>
    <row r="124" spans="1:10" ht="24" customHeight="1" x14ac:dyDescent="0.2">
      <c r="A124" s="35">
        <v>19</v>
      </c>
      <c r="B124" s="144" t="s">
        <v>101</v>
      </c>
      <c r="C124" s="145"/>
      <c r="D124" s="146"/>
      <c r="E124" s="99"/>
      <c r="F124" s="99"/>
      <c r="G124" s="99"/>
      <c r="H124" s="99"/>
      <c r="I124" s="99"/>
      <c r="J124" s="99"/>
    </row>
    <row r="125" spans="1:10" ht="33" customHeight="1" x14ac:dyDescent="0.2">
      <c r="A125" s="35">
        <v>20</v>
      </c>
      <c r="B125" s="144" t="s">
        <v>102</v>
      </c>
      <c r="C125" s="145"/>
      <c r="D125" s="146"/>
      <c r="E125" s="99"/>
      <c r="F125" s="99"/>
      <c r="G125" s="99"/>
      <c r="H125" s="99"/>
      <c r="I125" s="99"/>
      <c r="J125" s="99"/>
    </row>
    <row r="126" spans="1:10" ht="33" customHeight="1" x14ac:dyDescent="0.2">
      <c r="A126" s="46">
        <v>21</v>
      </c>
      <c r="B126" s="144" t="s">
        <v>103</v>
      </c>
      <c r="C126" s="145"/>
      <c r="D126" s="146"/>
      <c r="E126" s="99"/>
      <c r="F126" s="99"/>
      <c r="G126" s="99"/>
      <c r="H126" s="99"/>
      <c r="I126" s="99"/>
      <c r="J126" s="99"/>
    </row>
    <row r="127" spans="1:10" ht="24" customHeight="1" x14ac:dyDescent="0.2">
      <c r="A127" s="35">
        <v>22</v>
      </c>
      <c r="B127" s="144" t="s">
        <v>201</v>
      </c>
      <c r="C127" s="145"/>
      <c r="D127" s="146"/>
      <c r="E127" s="99"/>
      <c r="F127" s="99"/>
      <c r="G127" s="99"/>
      <c r="H127" s="99"/>
      <c r="I127" s="99"/>
      <c r="J127" s="99"/>
    </row>
    <row r="128" spans="1:10" ht="24" customHeight="1" x14ac:dyDescent="0.2">
      <c r="A128" s="35">
        <v>23</v>
      </c>
      <c r="B128" s="144" t="s">
        <v>104</v>
      </c>
      <c r="C128" s="145"/>
      <c r="D128" s="146"/>
      <c r="E128" s="99"/>
      <c r="F128" s="99"/>
      <c r="G128" s="99"/>
      <c r="H128" s="99"/>
      <c r="I128" s="99"/>
      <c r="J128" s="99"/>
    </row>
    <row r="129" spans="1:10" ht="36.75" customHeight="1" x14ac:dyDescent="0.2">
      <c r="A129" s="35">
        <v>24</v>
      </c>
      <c r="B129" s="144" t="s">
        <v>105</v>
      </c>
      <c r="C129" s="145"/>
      <c r="D129" s="146"/>
      <c r="E129" s="99"/>
      <c r="F129" s="99"/>
      <c r="G129" s="99"/>
      <c r="H129" s="99"/>
      <c r="I129" s="99"/>
      <c r="J129" s="99"/>
    </row>
    <row r="130" spans="1:10" ht="33" customHeight="1" x14ac:dyDescent="0.2">
      <c r="A130" s="46">
        <v>25</v>
      </c>
      <c r="B130" s="144" t="s">
        <v>106</v>
      </c>
      <c r="C130" s="145"/>
      <c r="D130" s="146"/>
      <c r="E130" s="99"/>
      <c r="F130" s="99"/>
      <c r="G130" s="99"/>
      <c r="H130" s="99"/>
      <c r="I130" s="99"/>
      <c r="J130" s="99"/>
    </row>
    <row r="131" spans="1:10" ht="33.75" customHeight="1" x14ac:dyDescent="0.2">
      <c r="A131" s="35">
        <v>26</v>
      </c>
      <c r="B131" s="144" t="s">
        <v>107</v>
      </c>
      <c r="C131" s="145"/>
      <c r="D131" s="146"/>
      <c r="E131" s="99"/>
      <c r="F131" s="99"/>
      <c r="G131" s="99"/>
      <c r="H131" s="99"/>
      <c r="I131" s="99"/>
      <c r="J131" s="99"/>
    </row>
    <row r="132" spans="1:10" ht="33" customHeight="1" x14ac:dyDescent="0.2">
      <c r="A132" s="35">
        <v>27</v>
      </c>
      <c r="B132" s="144" t="s">
        <v>108</v>
      </c>
      <c r="C132" s="145"/>
      <c r="D132" s="146"/>
      <c r="E132" s="99"/>
      <c r="F132" s="99"/>
      <c r="G132" s="99"/>
      <c r="H132" s="99"/>
      <c r="I132" s="99"/>
      <c r="J132" s="99"/>
    </row>
    <row r="133" spans="1:10" ht="24" customHeight="1" x14ac:dyDescent="0.2">
      <c r="A133" s="35">
        <v>28</v>
      </c>
      <c r="B133" s="144" t="s">
        <v>109</v>
      </c>
      <c r="C133" s="145"/>
      <c r="D133" s="146"/>
      <c r="E133" s="99"/>
      <c r="F133" s="99"/>
      <c r="G133" s="99"/>
      <c r="H133" s="99"/>
      <c r="I133" s="99"/>
      <c r="J133" s="99"/>
    </row>
    <row r="134" spans="1:10" ht="33" customHeight="1" x14ac:dyDescent="0.2">
      <c r="A134" s="46">
        <v>29</v>
      </c>
      <c r="B134" s="144" t="s">
        <v>110</v>
      </c>
      <c r="C134" s="145"/>
      <c r="D134" s="146"/>
      <c r="E134" s="99"/>
      <c r="F134" s="99"/>
      <c r="G134" s="99"/>
      <c r="H134" s="99"/>
      <c r="I134" s="99"/>
      <c r="J134" s="99"/>
    </row>
    <row r="135" spans="1:10" ht="33" customHeight="1" x14ac:dyDescent="0.2">
      <c r="A135" s="35">
        <v>30</v>
      </c>
      <c r="B135" s="144" t="s">
        <v>111</v>
      </c>
      <c r="C135" s="145"/>
      <c r="D135" s="146"/>
      <c r="E135" s="99"/>
      <c r="F135" s="99"/>
      <c r="G135" s="99"/>
      <c r="H135" s="99"/>
      <c r="I135" s="99"/>
      <c r="J135" s="99"/>
    </row>
    <row r="136" spans="1:10" ht="24" customHeight="1" x14ac:dyDescent="0.2">
      <c r="A136" s="35">
        <v>31</v>
      </c>
      <c r="B136" s="144" t="s">
        <v>112</v>
      </c>
      <c r="C136" s="145"/>
      <c r="D136" s="146"/>
      <c r="E136" s="99"/>
      <c r="F136" s="99"/>
      <c r="G136" s="99"/>
      <c r="H136" s="99"/>
      <c r="I136" s="99"/>
      <c r="J136" s="99"/>
    </row>
    <row r="137" spans="1:10" ht="48.75" customHeight="1" x14ac:dyDescent="0.2">
      <c r="A137" s="35">
        <v>32</v>
      </c>
      <c r="B137" s="144" t="s">
        <v>113</v>
      </c>
      <c r="C137" s="145"/>
      <c r="D137" s="146"/>
      <c r="E137" s="99"/>
      <c r="F137" s="99"/>
      <c r="G137" s="99"/>
      <c r="H137" s="99"/>
      <c r="I137" s="99"/>
      <c r="J137" s="99"/>
    </row>
    <row r="138" spans="1:10" ht="24" customHeight="1" x14ac:dyDescent="0.2">
      <c r="A138" s="46">
        <v>33</v>
      </c>
      <c r="B138" s="144" t="s">
        <v>114</v>
      </c>
      <c r="C138" s="145"/>
      <c r="D138" s="146"/>
      <c r="E138" s="99"/>
      <c r="F138" s="99"/>
      <c r="G138" s="99"/>
      <c r="H138" s="99"/>
      <c r="I138" s="99"/>
      <c r="J138" s="99"/>
    </row>
    <row r="139" spans="1:10" ht="33" customHeight="1" x14ac:dyDescent="0.2">
      <c r="A139" s="35">
        <v>34</v>
      </c>
      <c r="B139" s="144" t="s">
        <v>115</v>
      </c>
      <c r="C139" s="145"/>
      <c r="D139" s="146"/>
      <c r="E139" s="99"/>
      <c r="F139" s="99"/>
      <c r="G139" s="99"/>
      <c r="H139" s="99"/>
      <c r="I139" s="99"/>
      <c r="J139" s="99"/>
    </row>
    <row r="140" spans="1:10" ht="24" customHeight="1" x14ac:dyDescent="0.2">
      <c r="A140" s="35">
        <v>35</v>
      </c>
      <c r="B140" s="144" t="s">
        <v>116</v>
      </c>
      <c r="C140" s="145"/>
      <c r="D140" s="146"/>
      <c r="E140" s="99"/>
      <c r="F140" s="99"/>
      <c r="G140" s="99"/>
      <c r="H140" s="99"/>
      <c r="I140" s="99"/>
      <c r="J140" s="99"/>
    </row>
    <row r="141" spans="1:10" ht="24" customHeight="1" x14ac:dyDescent="0.2">
      <c r="A141" s="35">
        <v>36</v>
      </c>
      <c r="B141" s="144" t="s">
        <v>117</v>
      </c>
      <c r="C141" s="145"/>
      <c r="D141" s="146"/>
      <c r="E141" s="99"/>
      <c r="F141" s="99"/>
      <c r="G141" s="99"/>
      <c r="H141" s="99"/>
      <c r="I141" s="99"/>
      <c r="J141" s="99"/>
    </row>
    <row r="142" spans="1:10" ht="24" customHeight="1" x14ac:dyDescent="0.2">
      <c r="A142" s="46">
        <v>37</v>
      </c>
      <c r="B142" s="144" t="s">
        <v>118</v>
      </c>
      <c r="C142" s="145"/>
      <c r="D142" s="146"/>
      <c r="E142" s="99"/>
      <c r="F142" s="99"/>
      <c r="G142" s="99"/>
      <c r="H142" s="99"/>
      <c r="I142" s="99"/>
      <c r="J142" s="99"/>
    </row>
    <row r="143" spans="1:10" ht="24" customHeight="1" x14ac:dyDescent="0.2">
      <c r="A143" s="35">
        <v>38</v>
      </c>
      <c r="B143" s="144" t="s">
        <v>119</v>
      </c>
      <c r="C143" s="145"/>
      <c r="D143" s="146"/>
      <c r="E143" s="99"/>
      <c r="F143" s="99"/>
      <c r="G143" s="99"/>
      <c r="H143" s="99"/>
      <c r="I143" s="99"/>
      <c r="J143" s="99"/>
    </row>
    <row r="144" spans="1:10" ht="24" customHeight="1" x14ac:dyDescent="0.2">
      <c r="A144" s="35">
        <v>39</v>
      </c>
      <c r="B144" s="144" t="s">
        <v>120</v>
      </c>
      <c r="C144" s="145"/>
      <c r="D144" s="146"/>
      <c r="E144" s="99"/>
      <c r="F144" s="99"/>
      <c r="G144" s="99"/>
      <c r="H144" s="99"/>
      <c r="I144" s="99"/>
      <c r="J144" s="99"/>
    </row>
    <row r="145" spans="1:10" ht="24" customHeight="1" x14ac:dyDescent="0.2">
      <c r="A145" s="35">
        <v>40</v>
      </c>
      <c r="B145" s="144" t="s">
        <v>121</v>
      </c>
      <c r="C145" s="145"/>
      <c r="D145" s="146"/>
      <c r="E145" s="99"/>
      <c r="F145" s="99"/>
      <c r="G145" s="99"/>
      <c r="H145" s="99"/>
      <c r="I145" s="99"/>
      <c r="J145" s="99"/>
    </row>
    <row r="147" spans="1:10" ht="21.75" customHeight="1" x14ac:dyDescent="0.3">
      <c r="C147" s="147" t="s">
        <v>79</v>
      </c>
      <c r="D147" s="147"/>
      <c r="E147" s="147"/>
      <c r="F147" s="147"/>
      <c r="G147" s="147"/>
      <c r="H147" s="147"/>
      <c r="I147" s="147"/>
      <c r="J147" s="147"/>
    </row>
    <row r="148" spans="1:10" ht="18.75" x14ac:dyDescent="0.3">
      <c r="C148" s="147" t="s">
        <v>78</v>
      </c>
      <c r="D148" s="147"/>
      <c r="E148" s="147"/>
      <c r="F148" s="147"/>
      <c r="G148" s="147"/>
      <c r="H148" s="147"/>
      <c r="I148" s="147"/>
      <c r="J148" s="147"/>
    </row>
    <row r="149" spans="1:10" ht="11.25" customHeight="1" x14ac:dyDescent="0.25">
      <c r="C149" s="148"/>
      <c r="D149" s="148"/>
      <c r="E149" s="148"/>
      <c r="F149" s="148"/>
      <c r="G149" s="148"/>
      <c r="H149" s="148"/>
    </row>
    <row r="150" spans="1:10" ht="18.75" x14ac:dyDescent="0.3">
      <c r="C150" s="147" t="s">
        <v>63</v>
      </c>
      <c r="D150" s="147"/>
      <c r="E150" s="147"/>
      <c r="F150" s="147"/>
      <c r="G150" s="147"/>
      <c r="H150" s="147"/>
    </row>
    <row r="151" spans="1:10" ht="15.75" x14ac:dyDescent="0.25">
      <c r="C151" s="47" t="s">
        <v>64</v>
      </c>
    </row>
    <row r="152" spans="1:10" ht="18.75" x14ac:dyDescent="0.3">
      <c r="C152" s="48" t="s">
        <v>77</v>
      </c>
    </row>
  </sheetData>
  <sheetProtection algorithmName="SHA-512" hashValue="tq0DzRddDBnAGqnnLb9MbUY1E6LtxS3FfhqFMWhIXjXwuTTaR9CPD+X9FfX0sojy8zYgF12tGIkkcxxO0GGIhQ==" saltValue="RQybTedc6df8rOXyWRRhmQ==" spinCount="100000" sheet="1" objects="1" scenarios="1"/>
  <mergeCells count="268"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24:D124"/>
    <mergeCell ref="B125:D125"/>
    <mergeCell ref="B126:D126"/>
    <mergeCell ref="B127:D127"/>
    <mergeCell ref="B128:D128"/>
    <mergeCell ref="B129:D129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10:D110"/>
    <mergeCell ref="B111:D111"/>
    <mergeCell ref="B112:D112"/>
    <mergeCell ref="B113:D113"/>
    <mergeCell ref="B114:D114"/>
    <mergeCell ref="B115:D115"/>
    <mergeCell ref="B22:C22"/>
    <mergeCell ref="B23:C23"/>
    <mergeCell ref="B48:F48"/>
    <mergeCell ref="B55:F55"/>
    <mergeCell ref="B57:F57"/>
    <mergeCell ref="B54:F54"/>
    <mergeCell ref="B56:F56"/>
    <mergeCell ref="B43:F43"/>
    <mergeCell ref="B44:F44"/>
    <mergeCell ref="B46:F46"/>
    <mergeCell ref="B53:F53"/>
    <mergeCell ref="B41:F42"/>
    <mergeCell ref="B33:C33"/>
    <mergeCell ref="B34:C34"/>
    <mergeCell ref="B35:C35"/>
    <mergeCell ref="B37:C37"/>
    <mergeCell ref="B38:C38"/>
    <mergeCell ref="B39:C39"/>
    <mergeCell ref="A40:J40"/>
    <mergeCell ref="A41:A42"/>
    <mergeCell ref="B36:C36"/>
    <mergeCell ref="B24:C24"/>
    <mergeCell ref="B25:C25"/>
    <mergeCell ref="B26:C26"/>
    <mergeCell ref="C150:H150"/>
    <mergeCell ref="E141:F141"/>
    <mergeCell ref="G141:H141"/>
    <mergeCell ref="C147:J147"/>
    <mergeCell ref="C148:J148"/>
    <mergeCell ref="I141:J141"/>
    <mergeCell ref="E142:F142"/>
    <mergeCell ref="G142:H142"/>
    <mergeCell ref="E143:F143"/>
    <mergeCell ref="B142:D142"/>
    <mergeCell ref="C149:H149"/>
    <mergeCell ref="I143:J143"/>
    <mergeCell ref="E144:F144"/>
    <mergeCell ref="G144:H144"/>
    <mergeCell ref="I144:J144"/>
    <mergeCell ref="B143:D143"/>
    <mergeCell ref="B144:D144"/>
    <mergeCell ref="B145:D145"/>
    <mergeCell ref="B106:D106"/>
    <mergeCell ref="B107:D107"/>
    <mergeCell ref="B108:D108"/>
    <mergeCell ref="B109:D109"/>
    <mergeCell ref="I138:J138"/>
    <mergeCell ref="E139:F139"/>
    <mergeCell ref="G139:H139"/>
    <mergeCell ref="I139:J139"/>
    <mergeCell ref="G143:H143"/>
    <mergeCell ref="E140:F140"/>
    <mergeCell ref="G140:H140"/>
    <mergeCell ref="I140:J140"/>
    <mergeCell ref="I142:J142"/>
    <mergeCell ref="G138:H138"/>
    <mergeCell ref="I137:J137"/>
    <mergeCell ref="E135:F135"/>
    <mergeCell ref="G135:H135"/>
    <mergeCell ref="I135:J135"/>
    <mergeCell ref="E136:F136"/>
    <mergeCell ref="G136:H136"/>
    <mergeCell ref="I136:J136"/>
    <mergeCell ref="E133:F133"/>
    <mergeCell ref="G133:H133"/>
    <mergeCell ref="I133:J133"/>
    <mergeCell ref="E123:F123"/>
    <mergeCell ref="G123:H123"/>
    <mergeCell ref="I123:J123"/>
    <mergeCell ref="I127:J127"/>
    <mergeCell ref="G131:H131"/>
    <mergeCell ref="I131:J131"/>
    <mergeCell ref="E128:F128"/>
    <mergeCell ref="G128:H128"/>
    <mergeCell ref="I128:J128"/>
    <mergeCell ref="E129:F129"/>
    <mergeCell ref="G129:H129"/>
    <mergeCell ref="I129:J129"/>
    <mergeCell ref="E130:F130"/>
    <mergeCell ref="G130:H130"/>
    <mergeCell ref="I130:J130"/>
    <mergeCell ref="E131:F131"/>
    <mergeCell ref="E119:F119"/>
    <mergeCell ref="E122:F122"/>
    <mergeCell ref="G119:H119"/>
    <mergeCell ref="I119:J119"/>
    <mergeCell ref="G122:H122"/>
    <mergeCell ref="I122:J122"/>
    <mergeCell ref="E120:F120"/>
    <mergeCell ref="G120:H120"/>
    <mergeCell ref="I120:J120"/>
    <mergeCell ref="G121:H121"/>
    <mergeCell ref="I121:J121"/>
    <mergeCell ref="E121:F121"/>
    <mergeCell ref="E118:F118"/>
    <mergeCell ref="G118:H118"/>
    <mergeCell ref="I118:J118"/>
    <mergeCell ref="E116:F116"/>
    <mergeCell ref="G116:H116"/>
    <mergeCell ref="I116:J116"/>
    <mergeCell ref="E117:F117"/>
    <mergeCell ref="G117:H117"/>
    <mergeCell ref="I117:J117"/>
    <mergeCell ref="E115:F115"/>
    <mergeCell ref="G115:H115"/>
    <mergeCell ref="I115:J115"/>
    <mergeCell ref="E114:F114"/>
    <mergeCell ref="G114:H114"/>
    <mergeCell ref="I114:J114"/>
    <mergeCell ref="E112:F112"/>
    <mergeCell ref="I109:J109"/>
    <mergeCell ref="G112:H112"/>
    <mergeCell ref="I112:J112"/>
    <mergeCell ref="E113:F113"/>
    <mergeCell ref="G113:H113"/>
    <mergeCell ref="I113:J113"/>
    <mergeCell ref="E110:F110"/>
    <mergeCell ref="G110:H110"/>
    <mergeCell ref="I110:J110"/>
    <mergeCell ref="E111:F111"/>
    <mergeCell ref="I106:J106"/>
    <mergeCell ref="E107:F107"/>
    <mergeCell ref="G107:H107"/>
    <mergeCell ref="I107:J107"/>
    <mergeCell ref="I111:J111"/>
    <mergeCell ref="E108:F108"/>
    <mergeCell ref="G108:H108"/>
    <mergeCell ref="I108:J108"/>
    <mergeCell ref="E109:F109"/>
    <mergeCell ref="G109:H109"/>
    <mergeCell ref="G111:H111"/>
    <mergeCell ref="G106:H106"/>
    <mergeCell ref="E106:F106"/>
    <mergeCell ref="B91:H91"/>
    <mergeCell ref="B92:H92"/>
    <mergeCell ref="B93:H93"/>
    <mergeCell ref="A104:J104"/>
    <mergeCell ref="B105:D105"/>
    <mergeCell ref="E105:F105"/>
    <mergeCell ref="G105:H105"/>
    <mergeCell ref="I105:J105"/>
    <mergeCell ref="B80:F80"/>
    <mergeCell ref="B81:B85"/>
    <mergeCell ref="C81:F81"/>
    <mergeCell ref="C82:F82"/>
    <mergeCell ref="C83:F83"/>
    <mergeCell ref="C84:F84"/>
    <mergeCell ref="C85:F85"/>
    <mergeCell ref="B73:F73"/>
    <mergeCell ref="B74:B79"/>
    <mergeCell ref="C74:F74"/>
    <mergeCell ref="C75:F75"/>
    <mergeCell ref="C76:F76"/>
    <mergeCell ref="C77:F77"/>
    <mergeCell ref="C78:F78"/>
    <mergeCell ref="C79:F79"/>
    <mergeCell ref="A69:A71"/>
    <mergeCell ref="B69:F71"/>
    <mergeCell ref="G69:J69"/>
    <mergeCell ref="G70:G71"/>
    <mergeCell ref="H70:J70"/>
    <mergeCell ref="B72:F72"/>
    <mergeCell ref="B64:F64"/>
    <mergeCell ref="B66:F66"/>
    <mergeCell ref="B60:F60"/>
    <mergeCell ref="B62:F62"/>
    <mergeCell ref="B65:F65"/>
    <mergeCell ref="A68:J68"/>
    <mergeCell ref="B59:F59"/>
    <mergeCell ref="B61:F61"/>
    <mergeCell ref="B63:F63"/>
    <mergeCell ref="B58:F58"/>
    <mergeCell ref="B50:F50"/>
    <mergeCell ref="B51:F51"/>
    <mergeCell ref="B52:F52"/>
    <mergeCell ref="B47:F47"/>
    <mergeCell ref="B49:F49"/>
    <mergeCell ref="B13:J13"/>
    <mergeCell ref="H17:I17"/>
    <mergeCell ref="B14:J14"/>
    <mergeCell ref="B15:C15"/>
    <mergeCell ref="D15:F15"/>
    <mergeCell ref="G15:J15"/>
    <mergeCell ref="A16:J16"/>
    <mergeCell ref="B17:C19"/>
    <mergeCell ref="A17:A19"/>
    <mergeCell ref="D17:D19"/>
    <mergeCell ref="E17:E19"/>
    <mergeCell ref="F17:F19"/>
    <mergeCell ref="G41:G42"/>
    <mergeCell ref="H41:J41"/>
    <mergeCell ref="H2:J2"/>
    <mergeCell ref="H3:J3"/>
    <mergeCell ref="H4:J4"/>
    <mergeCell ref="A5:J5"/>
    <mergeCell ref="A6:J6"/>
    <mergeCell ref="A7:J7"/>
    <mergeCell ref="B45:F45"/>
    <mergeCell ref="A8:J8"/>
    <mergeCell ref="A9:J9"/>
    <mergeCell ref="A10:J10"/>
    <mergeCell ref="A11:J11"/>
    <mergeCell ref="B12:J12"/>
    <mergeCell ref="G17:G19"/>
    <mergeCell ref="B27:C27"/>
    <mergeCell ref="B28:C28"/>
    <mergeCell ref="B29:C29"/>
    <mergeCell ref="B30:C30"/>
    <mergeCell ref="B31:C31"/>
    <mergeCell ref="B32:C32"/>
    <mergeCell ref="B20:C20"/>
    <mergeCell ref="B21:C21"/>
    <mergeCell ref="H18:I18"/>
    <mergeCell ref="I145:J145"/>
    <mergeCell ref="E145:F145"/>
    <mergeCell ref="G145:H145"/>
    <mergeCell ref="E124:F124"/>
    <mergeCell ref="G124:H124"/>
    <mergeCell ref="E127:F127"/>
    <mergeCell ref="G127:H127"/>
    <mergeCell ref="E137:F137"/>
    <mergeCell ref="G137:H137"/>
    <mergeCell ref="E138:F138"/>
    <mergeCell ref="I124:J124"/>
    <mergeCell ref="E125:F125"/>
    <mergeCell ref="G125:H125"/>
    <mergeCell ref="I125:J125"/>
    <mergeCell ref="E126:F126"/>
    <mergeCell ref="G126:H126"/>
    <mergeCell ref="I126:J126"/>
    <mergeCell ref="E134:F134"/>
    <mergeCell ref="G134:H134"/>
    <mergeCell ref="I134:J134"/>
    <mergeCell ref="E132:F132"/>
    <mergeCell ref="G132:H132"/>
    <mergeCell ref="I132:J132"/>
  </mergeCells>
  <phoneticPr fontId="0" type="noConversion"/>
  <pageMargins left="0.59055118110236227" right="0.39370078740157483" top="0.19685039370078741" bottom="0.19685039370078741" header="0.51181102362204722" footer="0.51181102362204722"/>
  <pageSetup paperSize="9" scale="51" fitToHeight="7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G184"/>
  <sheetViews>
    <sheetView tabSelected="1" topLeftCell="A2" workbookViewId="0">
      <pane xSplit="2" ySplit="4" topLeftCell="CC6" activePane="bottomRight" state="frozen"/>
      <selection activeCell="A2" sqref="A2"/>
      <selection pane="topRight" activeCell="C2" sqref="C2"/>
      <selection pane="bottomLeft" activeCell="A6" sqref="A6"/>
      <selection pane="bottomRight" activeCell="CM23" sqref="CM23"/>
    </sheetView>
  </sheetViews>
  <sheetFormatPr defaultRowHeight="12.75" x14ac:dyDescent="0.2"/>
  <cols>
    <col min="1" max="1" width="3.28515625" style="8" customWidth="1"/>
    <col min="2" max="2" width="37.5703125" style="6" customWidth="1"/>
    <col min="3" max="3" width="8.5703125" style="6" customWidth="1"/>
    <col min="4" max="4" width="9.85546875" style="6" customWidth="1"/>
    <col min="5" max="5" width="6.42578125" style="6" customWidth="1"/>
    <col min="6" max="6" width="9.42578125" style="7" customWidth="1"/>
    <col min="7" max="7" width="7.140625" style="6" customWidth="1"/>
    <col min="8" max="8" width="7" style="6" customWidth="1"/>
    <col min="9" max="9" width="6.42578125" style="6" customWidth="1"/>
    <col min="10" max="10" width="6.85546875" style="7" customWidth="1"/>
    <col min="11" max="11" width="8.140625" style="6" customWidth="1"/>
    <col min="12" max="12" width="7.140625" style="6" customWidth="1"/>
    <col min="13" max="13" width="6.5703125" style="6" customWidth="1"/>
    <col min="14" max="14" width="6.7109375" style="7" customWidth="1"/>
    <col min="15" max="17" width="6.7109375" style="8" customWidth="1"/>
    <col min="18" max="18" width="6.7109375" style="7" customWidth="1"/>
    <col min="19" max="19" width="12.28515625" style="6" customWidth="1"/>
    <col min="20" max="21" width="9.140625" style="6"/>
    <col min="22" max="22" width="11.7109375" style="7" customWidth="1"/>
    <col min="23" max="23" width="11" style="6" customWidth="1"/>
    <col min="24" max="25" width="10.7109375" style="6" customWidth="1"/>
    <col min="26" max="26" width="6.5703125" style="7" customWidth="1"/>
    <col min="27" max="27" width="9.140625" style="6"/>
    <col min="28" max="28" width="5" style="7" customWidth="1"/>
    <col min="29" max="29" width="9.140625" style="6"/>
    <col min="30" max="30" width="6.42578125" style="7" customWidth="1"/>
    <col min="31" max="31" width="11.7109375" style="9" customWidth="1"/>
    <col min="32" max="32" width="9.140625" style="7"/>
    <col min="33" max="33" width="11" style="6" customWidth="1"/>
    <col min="34" max="34" width="10.7109375" style="6" customWidth="1"/>
    <col min="35" max="35" width="9.140625" style="6"/>
    <col min="36" max="36" width="7.85546875" style="6" customWidth="1"/>
    <col min="37" max="37" width="8.140625" style="6" customWidth="1"/>
    <col min="38" max="38" width="9.42578125" style="7" customWidth="1"/>
    <col min="39" max="40" width="9.140625" style="6"/>
    <col min="41" max="41" width="7.5703125" style="6" customWidth="1"/>
    <col min="42" max="42" width="10.140625" style="6" customWidth="1"/>
    <col min="43" max="43" width="9.140625" style="6"/>
    <col min="44" max="44" width="10.42578125" style="7" customWidth="1"/>
    <col min="45" max="45" width="10.140625" style="6" customWidth="1"/>
    <col min="46" max="46" width="10" style="6" customWidth="1"/>
    <col min="47" max="47" width="9.140625" style="6"/>
    <col min="48" max="48" width="6.42578125" style="7" customWidth="1"/>
    <col min="49" max="49" width="10.7109375" style="6" customWidth="1"/>
    <col min="50" max="50" width="6" style="7" customWidth="1"/>
    <col min="51" max="51" width="9.140625" style="6"/>
    <col min="52" max="52" width="6" style="7" customWidth="1"/>
    <col min="53" max="53" width="10.28515625" style="7" customWidth="1"/>
    <col min="54" max="54" width="6" style="7" customWidth="1"/>
    <col min="55" max="56" width="10.42578125" style="6" customWidth="1"/>
    <col min="57" max="59" width="9.140625" style="6"/>
    <col min="60" max="60" width="9.140625" style="7"/>
    <col min="61" max="62" width="9.140625" style="6"/>
    <col min="63" max="63" width="10.7109375" style="7" customWidth="1"/>
    <col min="64" max="65" width="10.140625" style="7" customWidth="1"/>
    <col min="66" max="66" width="10.85546875" style="7" customWidth="1"/>
    <col min="67" max="67" width="11.140625" style="7" customWidth="1"/>
    <col min="68" max="69" width="11.42578125" style="7" customWidth="1"/>
    <col min="70" max="70" width="10.85546875" style="7" customWidth="1"/>
    <col min="71" max="71" width="9.140625" style="7"/>
    <col min="72" max="72" width="10.85546875" style="9" customWidth="1"/>
    <col min="73" max="73" width="11.85546875" style="7" customWidth="1"/>
    <col min="74" max="74" width="9.7109375" style="7" customWidth="1"/>
    <col min="75" max="75" width="7.5703125" style="7" customWidth="1"/>
    <col min="76" max="76" width="7" style="7" customWidth="1"/>
    <col min="77" max="77" width="6.5703125" style="7" customWidth="1"/>
    <col min="78" max="78" width="6.7109375" style="7" customWidth="1"/>
    <col min="79" max="79" width="6.85546875" style="7" customWidth="1"/>
    <col min="80" max="80" width="6.140625" style="7" customWidth="1"/>
    <col min="81" max="81" width="10" style="6" customWidth="1"/>
    <col min="82" max="83" width="7.28515625" style="6" customWidth="1"/>
    <col min="84" max="84" width="10" style="7" customWidth="1"/>
    <col min="85" max="85" width="9.85546875" style="6" customWidth="1"/>
    <col min="86" max="86" width="7.140625" style="10" customWidth="1"/>
    <col min="87" max="92" width="7.140625" style="6" customWidth="1"/>
    <col min="93" max="93" width="11.5703125" style="7" customWidth="1"/>
    <col min="94" max="94" width="10.5703125" style="7" customWidth="1"/>
    <col min="95" max="95" width="9.140625" style="7"/>
    <col min="96" max="96" width="12.42578125" style="9" customWidth="1"/>
    <col min="97" max="97" width="11.7109375" style="7" customWidth="1"/>
    <col min="98" max="98" width="10.140625" style="7" customWidth="1"/>
    <col min="99" max="99" width="9.140625" style="6"/>
    <col min="100" max="100" width="8.42578125" style="6" customWidth="1"/>
    <col min="101" max="101" width="9.140625" style="6"/>
    <col min="102" max="102" width="9.140625" style="7"/>
    <col min="103" max="103" width="9.140625" style="6"/>
    <col min="104" max="104" width="8" style="6" customWidth="1"/>
    <col min="105" max="105" width="7.7109375" style="6" customWidth="1"/>
    <col min="106" max="106" width="6.7109375" style="6" customWidth="1"/>
    <col min="107" max="107" width="6.85546875" style="6" customWidth="1"/>
    <col min="108" max="108" width="6.42578125" style="7" customWidth="1"/>
    <col min="109" max="16384" width="9.140625" style="6"/>
  </cols>
  <sheetData>
    <row r="1" spans="1:111" ht="44.25" customHeight="1" x14ac:dyDescent="0.2">
      <c r="A1" s="151" t="s">
        <v>25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11" ht="45" customHeight="1" x14ac:dyDescent="0.2">
      <c r="A2" s="152" t="s">
        <v>0</v>
      </c>
      <c r="B2" s="153" t="s">
        <v>171</v>
      </c>
      <c r="C2" s="156" t="s">
        <v>6</v>
      </c>
      <c r="D2" s="157"/>
      <c r="E2" s="157"/>
      <c r="F2" s="158"/>
      <c r="G2" s="159" t="s">
        <v>176</v>
      </c>
      <c r="H2" s="160"/>
      <c r="I2" s="160"/>
      <c r="J2" s="161"/>
      <c r="K2" s="159" t="s">
        <v>177</v>
      </c>
      <c r="L2" s="162"/>
      <c r="M2" s="162"/>
      <c r="N2" s="163"/>
      <c r="O2" s="174" t="s">
        <v>68</v>
      </c>
      <c r="P2" s="175"/>
      <c r="Q2" s="175"/>
      <c r="R2" s="176"/>
      <c r="S2" s="150" t="s">
        <v>10</v>
      </c>
      <c r="T2" s="150"/>
      <c r="U2" s="150"/>
      <c r="V2" s="150"/>
      <c r="W2" s="150"/>
      <c r="X2" s="150"/>
      <c r="Y2" s="150" t="s">
        <v>11</v>
      </c>
      <c r="Z2" s="150"/>
      <c r="AA2" s="150"/>
      <c r="AB2" s="150"/>
      <c r="AC2" s="150"/>
      <c r="AD2" s="150"/>
      <c r="AE2" s="150"/>
      <c r="AF2" s="150"/>
      <c r="AG2" s="150"/>
      <c r="AH2" s="150"/>
      <c r="AI2" s="167" t="s">
        <v>12</v>
      </c>
      <c r="AJ2" s="167"/>
      <c r="AK2" s="167"/>
      <c r="AL2" s="167"/>
      <c r="AM2" s="167"/>
      <c r="AN2" s="167"/>
      <c r="AO2" s="167" t="s">
        <v>13</v>
      </c>
      <c r="AP2" s="167"/>
      <c r="AQ2" s="167"/>
      <c r="AR2" s="167"/>
      <c r="AS2" s="167"/>
      <c r="AT2" s="167"/>
      <c r="AU2" s="150" t="s">
        <v>11</v>
      </c>
      <c r="AV2" s="150"/>
      <c r="AW2" s="150"/>
      <c r="AX2" s="150"/>
      <c r="AY2" s="150"/>
      <c r="AZ2" s="150"/>
      <c r="BA2" s="150"/>
      <c r="BB2" s="150"/>
      <c r="BC2" s="150"/>
      <c r="BD2" s="150"/>
      <c r="BE2" s="167" t="s">
        <v>12</v>
      </c>
      <c r="BF2" s="167"/>
      <c r="BG2" s="167"/>
      <c r="BH2" s="167"/>
      <c r="BI2" s="167"/>
      <c r="BJ2" s="167"/>
      <c r="BK2" s="168" t="s">
        <v>135</v>
      </c>
      <c r="BL2" s="168"/>
      <c r="BM2" s="168"/>
      <c r="BN2" s="168"/>
      <c r="BO2" s="168"/>
      <c r="BP2" s="168"/>
      <c r="BQ2" s="169" t="s">
        <v>11</v>
      </c>
      <c r="BR2" s="169"/>
      <c r="BS2" s="169"/>
      <c r="BT2" s="169"/>
      <c r="BU2" s="169"/>
      <c r="BV2" s="169"/>
      <c r="BW2" s="169" t="s">
        <v>178</v>
      </c>
      <c r="BX2" s="169"/>
      <c r="BY2" s="169"/>
      <c r="BZ2" s="169"/>
      <c r="CA2" s="169"/>
      <c r="CB2" s="169"/>
      <c r="CC2" s="167" t="s">
        <v>26</v>
      </c>
      <c r="CD2" s="167"/>
      <c r="CE2" s="167"/>
      <c r="CF2" s="167"/>
      <c r="CG2" s="167"/>
      <c r="CH2" s="167"/>
      <c r="CI2" s="167" t="s">
        <v>195</v>
      </c>
      <c r="CJ2" s="167"/>
      <c r="CK2" s="167"/>
      <c r="CL2" s="167"/>
      <c r="CM2" s="167"/>
      <c r="CN2" s="167"/>
      <c r="CO2" s="177" t="s">
        <v>27</v>
      </c>
      <c r="CP2" s="177"/>
      <c r="CQ2" s="177"/>
      <c r="CR2" s="177"/>
      <c r="CS2" s="177"/>
      <c r="CT2" s="177"/>
      <c r="CU2" s="167" t="s">
        <v>28</v>
      </c>
      <c r="CV2" s="167"/>
      <c r="CW2" s="167"/>
      <c r="CX2" s="167"/>
      <c r="CY2" s="167"/>
      <c r="CZ2" s="167"/>
      <c r="DA2" s="167" t="s">
        <v>29</v>
      </c>
      <c r="DB2" s="167"/>
      <c r="DC2" s="167"/>
      <c r="DD2" s="167"/>
      <c r="DE2" s="167"/>
      <c r="DF2" s="167"/>
    </row>
    <row r="3" spans="1:111" ht="14.25" customHeight="1" x14ac:dyDescent="0.2">
      <c r="A3" s="152"/>
      <c r="B3" s="154"/>
      <c r="C3" s="108" t="s">
        <v>65</v>
      </c>
      <c r="D3" s="112" t="s">
        <v>175</v>
      </c>
      <c r="E3" s="112" t="s">
        <v>174</v>
      </c>
      <c r="F3" s="164" t="s">
        <v>4</v>
      </c>
      <c r="G3" s="108" t="s">
        <v>65</v>
      </c>
      <c r="H3" s="112" t="s">
        <v>175</v>
      </c>
      <c r="I3" s="112" t="s">
        <v>174</v>
      </c>
      <c r="J3" s="164" t="s">
        <v>4</v>
      </c>
      <c r="K3" s="108" t="s">
        <v>65</v>
      </c>
      <c r="L3" s="112" t="s">
        <v>175</v>
      </c>
      <c r="M3" s="112" t="s">
        <v>174</v>
      </c>
      <c r="N3" s="164" t="s">
        <v>4</v>
      </c>
      <c r="O3" s="108" t="s">
        <v>65</v>
      </c>
      <c r="P3" s="112" t="s">
        <v>175</v>
      </c>
      <c r="Q3" s="112" t="s">
        <v>174</v>
      </c>
      <c r="R3" s="164" t="s">
        <v>4</v>
      </c>
      <c r="S3" s="108" t="s">
        <v>65</v>
      </c>
      <c r="T3" s="112" t="s">
        <v>175</v>
      </c>
      <c r="U3" s="112" t="s">
        <v>174</v>
      </c>
      <c r="V3" s="170" t="s">
        <v>2</v>
      </c>
      <c r="W3" s="170"/>
      <c r="X3" s="170"/>
      <c r="Y3" s="112" t="s">
        <v>65</v>
      </c>
      <c r="Z3" s="171" t="s">
        <v>70</v>
      </c>
      <c r="AA3" s="112" t="s">
        <v>175</v>
      </c>
      <c r="AB3" s="171" t="s">
        <v>70</v>
      </c>
      <c r="AC3" s="112" t="s">
        <v>174</v>
      </c>
      <c r="AD3" s="171" t="s">
        <v>70</v>
      </c>
      <c r="AE3" s="112" t="s">
        <v>2</v>
      </c>
      <c r="AF3" s="112"/>
      <c r="AG3" s="112"/>
      <c r="AH3" s="112"/>
      <c r="AI3" s="108" t="s">
        <v>65</v>
      </c>
      <c r="AJ3" s="112" t="s">
        <v>175</v>
      </c>
      <c r="AK3" s="112" t="s">
        <v>174</v>
      </c>
      <c r="AL3" s="112" t="s">
        <v>2</v>
      </c>
      <c r="AM3" s="112"/>
      <c r="AN3" s="112"/>
      <c r="AO3" s="108" t="s">
        <v>65</v>
      </c>
      <c r="AP3" s="112" t="s">
        <v>175</v>
      </c>
      <c r="AQ3" s="112" t="s">
        <v>174</v>
      </c>
      <c r="AR3" s="112" t="s">
        <v>2</v>
      </c>
      <c r="AS3" s="112"/>
      <c r="AT3" s="112"/>
      <c r="AU3" s="112" t="s">
        <v>65</v>
      </c>
      <c r="AV3" s="171" t="s">
        <v>70</v>
      </c>
      <c r="AW3" s="112" t="s">
        <v>175</v>
      </c>
      <c r="AX3" s="171" t="s">
        <v>70</v>
      </c>
      <c r="AY3" s="112" t="s">
        <v>174</v>
      </c>
      <c r="AZ3" s="171" t="s">
        <v>70</v>
      </c>
      <c r="BA3" s="112" t="s">
        <v>2</v>
      </c>
      <c r="BB3" s="112"/>
      <c r="BC3" s="112"/>
      <c r="BD3" s="112"/>
      <c r="BE3" s="108" t="s">
        <v>65</v>
      </c>
      <c r="BF3" s="112" t="s">
        <v>175</v>
      </c>
      <c r="BG3" s="112" t="s">
        <v>174</v>
      </c>
      <c r="BH3" s="112" t="s">
        <v>2</v>
      </c>
      <c r="BI3" s="112"/>
      <c r="BJ3" s="112"/>
      <c r="BK3" s="178" t="s">
        <v>65</v>
      </c>
      <c r="BL3" s="179" t="s">
        <v>175</v>
      </c>
      <c r="BM3" s="179" t="s">
        <v>174</v>
      </c>
      <c r="BN3" s="112" t="s">
        <v>2</v>
      </c>
      <c r="BO3" s="112"/>
      <c r="BP3" s="112"/>
      <c r="BQ3" s="178" t="s">
        <v>65</v>
      </c>
      <c r="BR3" s="179" t="s">
        <v>175</v>
      </c>
      <c r="BS3" s="179" t="s">
        <v>174</v>
      </c>
      <c r="BT3" s="178" t="s">
        <v>2</v>
      </c>
      <c r="BU3" s="178"/>
      <c r="BV3" s="178"/>
      <c r="BW3" s="178" t="s">
        <v>65</v>
      </c>
      <c r="BX3" s="179" t="s">
        <v>175</v>
      </c>
      <c r="BY3" s="179" t="s">
        <v>174</v>
      </c>
      <c r="BZ3" s="178" t="s">
        <v>2</v>
      </c>
      <c r="CA3" s="178"/>
      <c r="CB3" s="178"/>
      <c r="CC3" s="112" t="s">
        <v>65</v>
      </c>
      <c r="CD3" s="112" t="s">
        <v>175</v>
      </c>
      <c r="CE3" s="112" t="s">
        <v>174</v>
      </c>
      <c r="CF3" s="112" t="s">
        <v>2</v>
      </c>
      <c r="CG3" s="112"/>
      <c r="CH3" s="112"/>
      <c r="CI3" s="112" t="s">
        <v>65</v>
      </c>
      <c r="CJ3" s="112" t="s">
        <v>175</v>
      </c>
      <c r="CK3" s="112" t="s">
        <v>174</v>
      </c>
      <c r="CL3" s="112" t="s">
        <v>2</v>
      </c>
      <c r="CM3" s="112"/>
      <c r="CN3" s="112"/>
      <c r="CO3" s="178" t="s">
        <v>65</v>
      </c>
      <c r="CP3" s="179" t="s">
        <v>175</v>
      </c>
      <c r="CQ3" s="179" t="s">
        <v>174</v>
      </c>
      <c r="CR3" s="178" t="s">
        <v>2</v>
      </c>
      <c r="CS3" s="178"/>
      <c r="CT3" s="178"/>
      <c r="CU3" s="108" t="s">
        <v>65</v>
      </c>
      <c r="CV3" s="112" t="s">
        <v>175</v>
      </c>
      <c r="CW3" s="112" t="s">
        <v>174</v>
      </c>
      <c r="CX3" s="112" t="s">
        <v>2</v>
      </c>
      <c r="CY3" s="112"/>
      <c r="CZ3" s="112"/>
      <c r="DA3" s="108" t="s">
        <v>65</v>
      </c>
      <c r="DB3" s="112" t="s">
        <v>175</v>
      </c>
      <c r="DC3" s="112" t="s">
        <v>174</v>
      </c>
      <c r="DD3" s="112" t="s">
        <v>2</v>
      </c>
      <c r="DE3" s="112"/>
      <c r="DF3" s="112"/>
    </row>
    <row r="4" spans="1:111" ht="16.5" customHeight="1" x14ac:dyDescent="0.2">
      <c r="A4" s="152"/>
      <c r="B4" s="154"/>
      <c r="C4" s="109"/>
      <c r="D4" s="112"/>
      <c r="E4" s="112"/>
      <c r="F4" s="165"/>
      <c r="G4" s="109"/>
      <c r="H4" s="112"/>
      <c r="I4" s="112"/>
      <c r="J4" s="165"/>
      <c r="K4" s="109"/>
      <c r="L4" s="112"/>
      <c r="M4" s="112"/>
      <c r="N4" s="165"/>
      <c r="O4" s="109"/>
      <c r="P4" s="112"/>
      <c r="Q4" s="112"/>
      <c r="R4" s="165"/>
      <c r="S4" s="109"/>
      <c r="T4" s="112"/>
      <c r="U4" s="112"/>
      <c r="V4" s="181" t="s">
        <v>4</v>
      </c>
      <c r="W4" s="112" t="s">
        <v>3</v>
      </c>
      <c r="X4" s="112"/>
      <c r="Y4" s="112"/>
      <c r="Z4" s="172"/>
      <c r="AA4" s="112"/>
      <c r="AB4" s="172"/>
      <c r="AC4" s="112"/>
      <c r="AD4" s="172"/>
      <c r="AE4" s="180" t="s">
        <v>4</v>
      </c>
      <c r="AF4" s="178" t="s">
        <v>70</v>
      </c>
      <c r="AG4" s="112" t="s">
        <v>3</v>
      </c>
      <c r="AH4" s="112"/>
      <c r="AI4" s="109"/>
      <c r="AJ4" s="112"/>
      <c r="AK4" s="112"/>
      <c r="AL4" s="178" t="s">
        <v>4</v>
      </c>
      <c r="AM4" s="112" t="s">
        <v>3</v>
      </c>
      <c r="AN4" s="112"/>
      <c r="AO4" s="109"/>
      <c r="AP4" s="112"/>
      <c r="AQ4" s="112"/>
      <c r="AR4" s="178" t="s">
        <v>4</v>
      </c>
      <c r="AS4" s="112" t="s">
        <v>3</v>
      </c>
      <c r="AT4" s="112"/>
      <c r="AU4" s="112"/>
      <c r="AV4" s="172"/>
      <c r="AW4" s="112"/>
      <c r="AX4" s="172"/>
      <c r="AY4" s="112"/>
      <c r="AZ4" s="172"/>
      <c r="BA4" s="178" t="s">
        <v>4</v>
      </c>
      <c r="BB4" s="178" t="s">
        <v>70</v>
      </c>
      <c r="BC4" s="112" t="s">
        <v>3</v>
      </c>
      <c r="BD4" s="112"/>
      <c r="BE4" s="109"/>
      <c r="BF4" s="112"/>
      <c r="BG4" s="112"/>
      <c r="BH4" s="178" t="s">
        <v>4</v>
      </c>
      <c r="BI4" s="112" t="s">
        <v>3</v>
      </c>
      <c r="BJ4" s="112"/>
      <c r="BK4" s="178"/>
      <c r="BL4" s="179"/>
      <c r="BM4" s="179"/>
      <c r="BN4" s="178" t="s">
        <v>4</v>
      </c>
      <c r="BO4" s="178" t="s">
        <v>3</v>
      </c>
      <c r="BP4" s="178"/>
      <c r="BQ4" s="178"/>
      <c r="BR4" s="179"/>
      <c r="BS4" s="179"/>
      <c r="BT4" s="180" t="s">
        <v>4</v>
      </c>
      <c r="BU4" s="178" t="s">
        <v>3</v>
      </c>
      <c r="BV4" s="178"/>
      <c r="BW4" s="178"/>
      <c r="BX4" s="179"/>
      <c r="BY4" s="179"/>
      <c r="BZ4" s="178" t="s">
        <v>4</v>
      </c>
      <c r="CA4" s="178" t="s">
        <v>3</v>
      </c>
      <c r="CB4" s="178"/>
      <c r="CC4" s="112"/>
      <c r="CD4" s="112"/>
      <c r="CE4" s="112"/>
      <c r="CF4" s="178" t="s">
        <v>4</v>
      </c>
      <c r="CG4" s="112" t="s">
        <v>3</v>
      </c>
      <c r="CH4" s="112"/>
      <c r="CI4" s="112"/>
      <c r="CJ4" s="112"/>
      <c r="CK4" s="112"/>
      <c r="CL4" s="182" t="s">
        <v>4</v>
      </c>
      <c r="CM4" s="112" t="s">
        <v>3</v>
      </c>
      <c r="CN4" s="112"/>
      <c r="CO4" s="178"/>
      <c r="CP4" s="179"/>
      <c r="CQ4" s="179"/>
      <c r="CR4" s="180" t="s">
        <v>4</v>
      </c>
      <c r="CS4" s="178" t="s">
        <v>3</v>
      </c>
      <c r="CT4" s="178"/>
      <c r="CU4" s="109"/>
      <c r="CV4" s="112"/>
      <c r="CW4" s="112"/>
      <c r="CX4" s="178" t="s">
        <v>4</v>
      </c>
      <c r="CY4" s="112" t="s">
        <v>3</v>
      </c>
      <c r="CZ4" s="112"/>
      <c r="DA4" s="109"/>
      <c r="DB4" s="112"/>
      <c r="DC4" s="112"/>
      <c r="DD4" s="178" t="s">
        <v>4</v>
      </c>
      <c r="DE4" s="112" t="s">
        <v>3</v>
      </c>
      <c r="DF4" s="112"/>
    </row>
    <row r="5" spans="1:111" ht="18.75" customHeight="1" x14ac:dyDescent="0.2">
      <c r="A5" s="152"/>
      <c r="B5" s="155"/>
      <c r="C5" s="110"/>
      <c r="D5" s="112"/>
      <c r="E5" s="112"/>
      <c r="F5" s="166"/>
      <c r="G5" s="110"/>
      <c r="H5" s="112"/>
      <c r="I5" s="112"/>
      <c r="J5" s="166"/>
      <c r="K5" s="110"/>
      <c r="L5" s="112"/>
      <c r="M5" s="112"/>
      <c r="N5" s="166"/>
      <c r="O5" s="110"/>
      <c r="P5" s="112"/>
      <c r="Q5" s="112"/>
      <c r="R5" s="166"/>
      <c r="S5" s="110"/>
      <c r="T5" s="112"/>
      <c r="U5" s="112"/>
      <c r="V5" s="181"/>
      <c r="W5" s="12" t="s">
        <v>67</v>
      </c>
      <c r="X5" s="12" t="s">
        <v>66</v>
      </c>
      <c r="Y5" s="112"/>
      <c r="Z5" s="173"/>
      <c r="AA5" s="112"/>
      <c r="AB5" s="173"/>
      <c r="AC5" s="112"/>
      <c r="AD5" s="173"/>
      <c r="AE5" s="180"/>
      <c r="AF5" s="178"/>
      <c r="AG5" s="12" t="s">
        <v>67</v>
      </c>
      <c r="AH5" s="12" t="s">
        <v>66</v>
      </c>
      <c r="AI5" s="110"/>
      <c r="AJ5" s="112"/>
      <c r="AK5" s="112"/>
      <c r="AL5" s="178"/>
      <c r="AM5" s="12" t="s">
        <v>67</v>
      </c>
      <c r="AN5" s="12" t="s">
        <v>66</v>
      </c>
      <c r="AO5" s="110"/>
      <c r="AP5" s="112"/>
      <c r="AQ5" s="112"/>
      <c r="AR5" s="178"/>
      <c r="AS5" s="12" t="s">
        <v>67</v>
      </c>
      <c r="AT5" s="12" t="s">
        <v>66</v>
      </c>
      <c r="AU5" s="112"/>
      <c r="AV5" s="173"/>
      <c r="AW5" s="112"/>
      <c r="AX5" s="173"/>
      <c r="AY5" s="112"/>
      <c r="AZ5" s="173"/>
      <c r="BA5" s="178"/>
      <c r="BB5" s="178"/>
      <c r="BC5" s="12" t="s">
        <v>67</v>
      </c>
      <c r="BD5" s="12" t="s">
        <v>66</v>
      </c>
      <c r="BE5" s="110"/>
      <c r="BF5" s="112"/>
      <c r="BG5" s="112"/>
      <c r="BH5" s="178"/>
      <c r="BI5" s="12" t="s">
        <v>67</v>
      </c>
      <c r="BJ5" s="12" t="s">
        <v>66</v>
      </c>
      <c r="BK5" s="178"/>
      <c r="BL5" s="179"/>
      <c r="BM5" s="179"/>
      <c r="BN5" s="178"/>
      <c r="BO5" s="13" t="s">
        <v>67</v>
      </c>
      <c r="BP5" s="13" t="s">
        <v>66</v>
      </c>
      <c r="BQ5" s="178"/>
      <c r="BR5" s="179"/>
      <c r="BS5" s="179"/>
      <c r="BT5" s="180"/>
      <c r="BU5" s="13" t="s">
        <v>67</v>
      </c>
      <c r="BV5" s="13" t="s">
        <v>66</v>
      </c>
      <c r="BW5" s="178"/>
      <c r="BX5" s="179"/>
      <c r="BY5" s="179"/>
      <c r="BZ5" s="178"/>
      <c r="CA5" s="13" t="s">
        <v>67</v>
      </c>
      <c r="CB5" s="13" t="s">
        <v>66</v>
      </c>
      <c r="CC5" s="112"/>
      <c r="CD5" s="112"/>
      <c r="CE5" s="112"/>
      <c r="CF5" s="178"/>
      <c r="CG5" s="12" t="s">
        <v>67</v>
      </c>
      <c r="CH5" s="14" t="s">
        <v>66</v>
      </c>
      <c r="CI5" s="112"/>
      <c r="CJ5" s="112"/>
      <c r="CK5" s="112"/>
      <c r="CL5" s="182"/>
      <c r="CM5" s="12" t="s">
        <v>67</v>
      </c>
      <c r="CN5" s="12" t="s">
        <v>66</v>
      </c>
      <c r="CO5" s="178"/>
      <c r="CP5" s="179"/>
      <c r="CQ5" s="179"/>
      <c r="CR5" s="180"/>
      <c r="CS5" s="13" t="s">
        <v>67</v>
      </c>
      <c r="CT5" s="13" t="s">
        <v>66</v>
      </c>
      <c r="CU5" s="110"/>
      <c r="CV5" s="112"/>
      <c r="CW5" s="112"/>
      <c r="CX5" s="178"/>
      <c r="CY5" s="12" t="s">
        <v>67</v>
      </c>
      <c r="CZ5" s="12" t="s">
        <v>66</v>
      </c>
      <c r="DA5" s="110"/>
      <c r="DB5" s="112"/>
      <c r="DC5" s="112"/>
      <c r="DD5" s="178"/>
      <c r="DE5" s="12" t="s">
        <v>67</v>
      </c>
      <c r="DF5" s="12" t="s">
        <v>66</v>
      </c>
    </row>
    <row r="6" spans="1:111" ht="27" customHeight="1" x14ac:dyDescent="0.2">
      <c r="A6" s="15"/>
      <c r="B6" s="16"/>
      <c r="C6" s="17"/>
      <c r="D6" s="17">
        <v>0</v>
      </c>
      <c r="E6" s="17"/>
      <c r="F6" s="26">
        <f t="shared" ref="F6" si="0">SUM(C6:E6)</f>
        <v>0</v>
      </c>
      <c r="G6" s="17"/>
      <c r="H6" s="17"/>
      <c r="I6" s="17"/>
      <c r="J6" s="27">
        <f t="shared" ref="J6" si="1">SUM(G6:I6)</f>
        <v>0</v>
      </c>
      <c r="K6" s="17"/>
      <c r="L6" s="17"/>
      <c r="M6" s="17"/>
      <c r="N6" s="27">
        <f t="shared" ref="N6" si="2">SUM(K6:M6)</f>
        <v>0</v>
      </c>
      <c r="O6" s="18"/>
      <c r="P6" s="18"/>
      <c r="Q6" s="18"/>
      <c r="R6" s="27">
        <f t="shared" ref="R6" si="3">SUM(O6:Q6)</f>
        <v>0</v>
      </c>
      <c r="S6" s="17"/>
      <c r="T6" s="17"/>
      <c r="U6" s="17"/>
      <c r="V6" s="27">
        <f t="shared" ref="V6" si="4">SUM(S6:U6)</f>
        <v>0</v>
      </c>
      <c r="W6" s="17"/>
      <c r="X6" s="17"/>
      <c r="Y6" s="17"/>
      <c r="Z6" s="29">
        <f t="shared" ref="Z6" si="5">IF(S6=0,0,Y6/S6%)</f>
        <v>0</v>
      </c>
      <c r="AA6" s="17">
        <v>0</v>
      </c>
      <c r="AB6" s="30">
        <f t="shared" ref="AB6" si="6">IF(T6=0,0,AA6/T6%)</f>
        <v>0</v>
      </c>
      <c r="AC6" s="17"/>
      <c r="AD6" s="29">
        <f t="shared" ref="AD6" si="7">IF(U6=0,0,AC6/U6%)</f>
        <v>0</v>
      </c>
      <c r="AE6" s="26">
        <f t="shared" ref="AE6" si="8">SUM(Y6+AA6+AC6)</f>
        <v>0</v>
      </c>
      <c r="AF6" s="29">
        <f t="shared" ref="AF6" si="9">IF(V6=0,0,AE6/V6%)</f>
        <v>0</v>
      </c>
      <c r="AG6" s="17"/>
      <c r="AH6" s="17"/>
      <c r="AI6" s="17"/>
      <c r="AJ6" s="17">
        <v>0</v>
      </c>
      <c r="AK6" s="17"/>
      <c r="AL6" s="27">
        <f t="shared" ref="AL6" si="10">SUM(AI6:AK6)</f>
        <v>0</v>
      </c>
      <c r="AM6" s="17"/>
      <c r="AN6" s="17"/>
      <c r="AO6" s="17"/>
      <c r="AP6" s="17"/>
      <c r="AQ6" s="17"/>
      <c r="AR6" s="27">
        <f t="shared" ref="AR6" si="11">SUM(AO6:AQ6)</f>
        <v>0</v>
      </c>
      <c r="AS6" s="17"/>
      <c r="AT6" s="17"/>
      <c r="AU6" s="17"/>
      <c r="AV6" s="29">
        <f t="shared" ref="AV6" si="12">IF(AO6=0,0,AU6/AO6%)</f>
        <v>0</v>
      </c>
      <c r="AW6" s="17"/>
      <c r="AX6" s="30">
        <f t="shared" ref="AX6" si="13">IF(AP6=0,0,AW6/AP6%)</f>
        <v>0</v>
      </c>
      <c r="AY6" s="17"/>
      <c r="AZ6" s="30">
        <f t="shared" ref="AZ6" si="14">IF(AQ6=0,0,AY6/AQ6%)</f>
        <v>0</v>
      </c>
      <c r="BA6" s="28">
        <f t="shared" ref="BA6" si="15">SUM(AU6+AW6+AY6)</f>
        <v>0</v>
      </c>
      <c r="BB6" s="30">
        <f t="shared" ref="BB6" si="16">IF(AR6=0,0,BA6/AR6%)</f>
        <v>0</v>
      </c>
      <c r="BC6" s="17"/>
      <c r="BD6" s="17"/>
      <c r="BE6" s="17"/>
      <c r="BF6" s="17"/>
      <c r="BG6" s="17"/>
      <c r="BH6" s="28">
        <f t="shared" ref="BH6" si="17">SUM(BE6:BG6)</f>
        <v>0</v>
      </c>
      <c r="BI6" s="17"/>
      <c r="BJ6" s="17"/>
      <c r="BK6" s="28">
        <f t="shared" ref="BK6" si="18">S6+AO6</f>
        <v>0</v>
      </c>
      <c r="BL6" s="28">
        <f t="shared" ref="BL6" si="19">T6+AP6</f>
        <v>0</v>
      </c>
      <c r="BM6" s="28">
        <f t="shared" ref="BM6" si="20">U6+AQ6</f>
        <v>0</v>
      </c>
      <c r="BN6" s="28">
        <f t="shared" ref="BN6" si="21">SUM(BK6:BM6)</f>
        <v>0</v>
      </c>
      <c r="BO6" s="28">
        <f t="shared" ref="BO6" si="22">W6+AS6</f>
        <v>0</v>
      </c>
      <c r="BP6" s="28">
        <f t="shared" ref="BP6" si="23">X6+AT6</f>
        <v>0</v>
      </c>
      <c r="BQ6" s="28">
        <f t="shared" ref="BQ6" si="24">Y6+AU6</f>
        <v>0</v>
      </c>
      <c r="BR6" s="28">
        <f t="shared" ref="BR6" si="25">AA6+AW6</f>
        <v>0</v>
      </c>
      <c r="BS6" s="28">
        <f t="shared" ref="BS6" si="26">AC6+AY6</f>
        <v>0</v>
      </c>
      <c r="BT6" s="26">
        <f t="shared" ref="BT6" si="27">SUM(BQ6:BS6)</f>
        <v>0</v>
      </c>
      <c r="BU6" s="28">
        <f t="shared" ref="BU6" si="28">AG6+BC6</f>
        <v>0</v>
      </c>
      <c r="BV6" s="28">
        <f t="shared" ref="BV6" si="29">AH6+BD6</f>
        <v>0</v>
      </c>
      <c r="BW6" s="30">
        <f t="shared" ref="BW6" si="30">IF(BK6=0,0,BQ6/BK6%)</f>
        <v>0</v>
      </c>
      <c r="BX6" s="30">
        <f t="shared" ref="BX6" si="31">IF(BL6=0,0,BR6/BL6%)</f>
        <v>0</v>
      </c>
      <c r="BY6" s="28">
        <f t="shared" ref="BY6" si="32">IF(BM6=0,0,BS6/BM6%)</f>
        <v>0</v>
      </c>
      <c r="BZ6" s="30">
        <f t="shared" ref="BZ6" si="33">IF(BN6=0,0,BT6/BN6%)</f>
        <v>0</v>
      </c>
      <c r="CA6" s="30">
        <f t="shared" ref="CA6" si="34">IF(BO6=0,0,BU6/BO6%)</f>
        <v>0</v>
      </c>
      <c r="CB6" s="30">
        <f t="shared" ref="CB6" si="35">IF(BP6=0,0,BV6/BP6%)</f>
        <v>0</v>
      </c>
      <c r="CC6" s="17"/>
      <c r="CD6" s="17"/>
      <c r="CE6" s="17"/>
      <c r="CF6" s="28">
        <f t="shared" ref="CF6" si="36">SUM(CC6:CE6)</f>
        <v>0</v>
      </c>
      <c r="CG6" s="17"/>
      <c r="CH6" s="19" t="s">
        <v>7</v>
      </c>
      <c r="CI6" s="17"/>
      <c r="CJ6" s="17"/>
      <c r="CK6" s="17"/>
      <c r="CL6" s="70">
        <f t="shared" ref="CL6" si="37">SUM(CI6:CK6)</f>
        <v>0</v>
      </c>
      <c r="CM6" s="17"/>
      <c r="CN6" s="17">
        <v>0</v>
      </c>
      <c r="CO6" s="28">
        <f>SUM(BQ6+CC6+CI6)</f>
        <v>0</v>
      </c>
      <c r="CP6" s="28">
        <f>SUM(BR6+CD6+CJ6)</f>
        <v>0</v>
      </c>
      <c r="CQ6" s="28">
        <f>SUM(BS6+CE6+CK6)</f>
        <v>0</v>
      </c>
      <c r="CR6" s="26">
        <f t="shared" ref="CR6" si="38">SUM(CO6:CQ6)</f>
        <v>0</v>
      </c>
      <c r="CS6" s="28">
        <f t="shared" ref="CS6" si="39">SUM(BU6+CG6+CM6)</f>
        <v>0</v>
      </c>
      <c r="CT6" s="28">
        <f t="shared" ref="CT6" si="40">SUM(BV6+CN6)</f>
        <v>0</v>
      </c>
      <c r="CU6" s="17"/>
      <c r="CV6" s="17"/>
      <c r="CW6" s="17"/>
      <c r="CX6" s="28">
        <f t="shared" ref="CX6" si="41">SUM(CU6:CW6)</f>
        <v>0</v>
      </c>
      <c r="CY6" s="17"/>
      <c r="CZ6" s="17"/>
      <c r="DA6" s="17"/>
      <c r="DB6" s="17"/>
      <c r="DC6" s="17"/>
      <c r="DD6" s="28">
        <f t="shared" ref="DD6" si="42">SUM(DA6:DC6)</f>
        <v>0</v>
      </c>
      <c r="DE6" s="17"/>
      <c r="DF6" s="17"/>
    </row>
    <row r="7" spans="1:111" s="59" customFormat="1" ht="13.5" x14ac:dyDescent="0.2">
      <c r="A7" s="54"/>
      <c r="B7" s="55"/>
      <c r="C7" s="56"/>
      <c r="D7" s="56"/>
      <c r="E7" s="56"/>
      <c r="F7" s="60">
        <f t="shared" ref="F7" si="43">SUM(C7:E7)</f>
        <v>0</v>
      </c>
      <c r="G7" s="56"/>
      <c r="H7" s="56"/>
      <c r="I7" s="56"/>
      <c r="J7" s="62">
        <f t="shared" ref="J7" si="44">SUM(G7:I7)</f>
        <v>0</v>
      </c>
      <c r="K7" s="56"/>
      <c r="L7" s="56"/>
      <c r="M7" s="56"/>
      <c r="N7" s="62">
        <f t="shared" ref="N7" si="45">SUM(K7:M7)</f>
        <v>0</v>
      </c>
      <c r="O7" s="57"/>
      <c r="P7" s="57"/>
      <c r="Q7" s="57"/>
      <c r="R7" s="62">
        <f t="shared" ref="R7" si="46">SUM(O7:Q7)</f>
        <v>0</v>
      </c>
      <c r="S7" s="56"/>
      <c r="T7" s="56"/>
      <c r="U7" s="56"/>
      <c r="V7" s="62">
        <f t="shared" ref="V7" si="47">SUM(S7:U7)</f>
        <v>0</v>
      </c>
      <c r="W7" s="56"/>
      <c r="X7" s="56"/>
      <c r="Y7" s="56"/>
      <c r="Z7" s="69">
        <f t="shared" ref="Z7" si="48">IF(S7=0,0,Y7/S7%)</f>
        <v>0</v>
      </c>
      <c r="AA7" s="56"/>
      <c r="AB7" s="69">
        <f t="shared" ref="AB7:AB8" si="49">IF(T7=0,0,AA7/T7%)</f>
        <v>0</v>
      </c>
      <c r="AC7" s="56"/>
      <c r="AD7" s="69"/>
      <c r="AE7" s="60">
        <f t="shared" ref="AE7:AE8" si="50">SUM(Y7+AA7+AC7)</f>
        <v>0</v>
      </c>
      <c r="AF7" s="69">
        <f t="shared" ref="AF7:AF8" si="51">IF(V7=0,0,AE7/V7%)</f>
        <v>0</v>
      </c>
      <c r="AG7" s="56"/>
      <c r="AH7" s="56"/>
      <c r="AI7" s="56"/>
      <c r="AJ7" s="56"/>
      <c r="AK7" s="56"/>
      <c r="AL7" s="62">
        <f t="shared" ref="AL7:AL8" si="52">SUM(AI7:AK7)</f>
        <v>0</v>
      </c>
      <c r="AM7" s="56"/>
      <c r="AN7" s="56"/>
      <c r="AO7" s="56"/>
      <c r="AP7" s="56"/>
      <c r="AQ7" s="56"/>
      <c r="AR7" s="62">
        <f t="shared" ref="AR7:AR8" si="53">SUM(AO7:AQ7)</f>
        <v>0</v>
      </c>
      <c r="AS7" s="56"/>
      <c r="AT7" s="56"/>
      <c r="AU7" s="56"/>
      <c r="AV7" s="69">
        <f t="shared" ref="AV7:AV8" si="54">IF(AO7=0,0,AU7/AO7%)</f>
        <v>0</v>
      </c>
      <c r="AW7" s="56"/>
      <c r="AX7" s="69">
        <f t="shared" ref="AX7:AX8" si="55">IF(AP7=0,0,AW7/AP7%)</f>
        <v>0</v>
      </c>
      <c r="AY7" s="56"/>
      <c r="AZ7" s="69">
        <f t="shared" ref="AZ7:AZ8" si="56">IF(AQ7=0,0,AY7/AQ7%)</f>
        <v>0</v>
      </c>
      <c r="BA7" s="62">
        <f t="shared" ref="BA7:BA8" si="57">SUM(AU7+AW7+AY7)</f>
        <v>0</v>
      </c>
      <c r="BB7" s="69">
        <f t="shared" ref="BB7:BB8" si="58">IF(AR7=0,0,BA7/AR7%)</f>
        <v>0</v>
      </c>
      <c r="BC7" s="56"/>
      <c r="BD7" s="56"/>
      <c r="BE7" s="56"/>
      <c r="BF7" s="56"/>
      <c r="BG7" s="56"/>
      <c r="BH7" s="62">
        <f t="shared" ref="BH7:BH8" si="59">SUM(BE7:BG7)</f>
        <v>0</v>
      </c>
      <c r="BI7" s="56"/>
      <c r="BJ7" s="56"/>
      <c r="BK7" s="62">
        <f t="shared" ref="BK7:BM7" si="60">S7+AO7</f>
        <v>0</v>
      </c>
      <c r="BL7" s="62">
        <f t="shared" si="60"/>
        <v>0</v>
      </c>
      <c r="BM7" s="62">
        <f t="shared" si="60"/>
        <v>0</v>
      </c>
      <c r="BN7" s="62">
        <f t="shared" ref="BN7" si="61">SUM(BK7:BM7)</f>
        <v>0</v>
      </c>
      <c r="BO7" s="62">
        <f t="shared" ref="BO7:BQ7" si="62">W7+AS7</f>
        <v>0</v>
      </c>
      <c r="BP7" s="62">
        <f t="shared" si="62"/>
        <v>0</v>
      </c>
      <c r="BQ7" s="62">
        <f t="shared" si="62"/>
        <v>0</v>
      </c>
      <c r="BR7" s="62">
        <f t="shared" ref="BR7" si="63">AA7+AW7</f>
        <v>0</v>
      </c>
      <c r="BS7" s="62">
        <f t="shared" ref="BS7" si="64">AC7+AY7</f>
        <v>0</v>
      </c>
      <c r="BT7" s="60">
        <f t="shared" ref="BT7" si="65">SUM(BQ7:BS7)</f>
        <v>0</v>
      </c>
      <c r="BU7" s="62">
        <f t="shared" ref="BU7:BV7" si="66">AG7+BC7</f>
        <v>0</v>
      </c>
      <c r="BV7" s="62">
        <f t="shared" si="66"/>
        <v>0</v>
      </c>
      <c r="BW7" s="69">
        <f t="shared" ref="BW7:CB8" si="67">IF(BK7=0,0,BQ7/BK7%)</f>
        <v>0</v>
      </c>
      <c r="BX7" s="69">
        <f t="shared" si="67"/>
        <v>0</v>
      </c>
      <c r="BY7" s="62">
        <f t="shared" si="67"/>
        <v>0</v>
      </c>
      <c r="BZ7" s="69">
        <f t="shared" si="67"/>
        <v>0</v>
      </c>
      <c r="CA7" s="69">
        <f t="shared" si="67"/>
        <v>0</v>
      </c>
      <c r="CB7" s="69">
        <f t="shared" si="67"/>
        <v>0</v>
      </c>
      <c r="CC7" s="56"/>
      <c r="CD7" s="56"/>
      <c r="CE7" s="56"/>
      <c r="CF7" s="62">
        <f t="shared" ref="CF7" si="68">SUM(CC7:CE7)</f>
        <v>0</v>
      </c>
      <c r="CG7" s="56"/>
      <c r="CH7" s="58" t="s">
        <v>7</v>
      </c>
      <c r="CI7" s="56"/>
      <c r="CJ7" s="56"/>
      <c r="CK7" s="56"/>
      <c r="CL7" s="71">
        <f t="shared" ref="CL7" si="69">SUM(CI7:CK7)</f>
        <v>0</v>
      </c>
      <c r="CM7" s="56"/>
      <c r="CN7" s="56"/>
      <c r="CO7" s="62">
        <f t="shared" ref="CO7" si="70">SUM(BQ7+CC7+CI7)</f>
        <v>0</v>
      </c>
      <c r="CP7" s="62">
        <f t="shared" ref="CP7" si="71">SUM(BR7+CD7+CJ7)</f>
        <v>0</v>
      </c>
      <c r="CQ7" s="62">
        <f t="shared" ref="CQ7" si="72">SUM(BS7+CE7+CK7)</f>
        <v>0</v>
      </c>
      <c r="CR7" s="60">
        <f t="shared" ref="CR7" si="73">SUM(CO7:CQ7)</f>
        <v>0</v>
      </c>
      <c r="CS7" s="62">
        <f t="shared" ref="CS7" si="74">SUM(BU7+CG7+CM7)</f>
        <v>0</v>
      </c>
      <c r="CT7" s="62">
        <f t="shared" ref="CT7" si="75">SUM(BV7+CN7)</f>
        <v>0</v>
      </c>
      <c r="CU7" s="56"/>
      <c r="CV7" s="56"/>
      <c r="CW7" s="56"/>
      <c r="CX7" s="62"/>
      <c r="CY7" s="56"/>
      <c r="CZ7" s="56"/>
      <c r="DA7" s="56"/>
      <c r="DB7" s="56"/>
      <c r="DC7" s="56"/>
      <c r="DD7" s="62"/>
      <c r="DE7" s="56"/>
      <c r="DF7" s="56"/>
    </row>
    <row r="8" spans="1:111" s="68" customFormat="1" ht="24.75" customHeight="1" x14ac:dyDescent="0.2">
      <c r="A8" s="63"/>
      <c r="B8" s="64" t="s">
        <v>81</v>
      </c>
      <c r="C8" s="61">
        <f t="shared" ref="C8:Y8" si="76">SUM(C6:C7)</f>
        <v>0</v>
      </c>
      <c r="D8" s="61">
        <f t="shared" si="76"/>
        <v>0</v>
      </c>
      <c r="E8" s="61">
        <f t="shared" si="76"/>
        <v>0</v>
      </c>
      <c r="F8" s="61">
        <f t="shared" si="76"/>
        <v>0</v>
      </c>
      <c r="G8" s="61">
        <f t="shared" si="76"/>
        <v>0</v>
      </c>
      <c r="H8" s="61">
        <f t="shared" si="76"/>
        <v>0</v>
      </c>
      <c r="I8" s="61">
        <f t="shared" si="76"/>
        <v>0</v>
      </c>
      <c r="J8" s="61">
        <f t="shared" si="76"/>
        <v>0</v>
      </c>
      <c r="K8" s="61">
        <f t="shared" si="76"/>
        <v>0</v>
      </c>
      <c r="L8" s="61">
        <f t="shared" si="76"/>
        <v>0</v>
      </c>
      <c r="M8" s="61">
        <f t="shared" si="76"/>
        <v>0</v>
      </c>
      <c r="N8" s="61">
        <f t="shared" si="76"/>
        <v>0</v>
      </c>
      <c r="O8" s="61">
        <f t="shared" si="76"/>
        <v>0</v>
      </c>
      <c r="P8" s="61">
        <f t="shared" si="76"/>
        <v>0</v>
      </c>
      <c r="Q8" s="61">
        <f t="shared" si="76"/>
        <v>0</v>
      </c>
      <c r="R8" s="61">
        <f t="shared" si="76"/>
        <v>0</v>
      </c>
      <c r="S8" s="61">
        <f t="shared" si="76"/>
        <v>0</v>
      </c>
      <c r="T8" s="61">
        <f t="shared" si="76"/>
        <v>0</v>
      </c>
      <c r="U8" s="61">
        <f t="shared" si="76"/>
        <v>0</v>
      </c>
      <c r="V8" s="61">
        <f t="shared" si="76"/>
        <v>0</v>
      </c>
      <c r="W8" s="61">
        <f t="shared" si="76"/>
        <v>0</v>
      </c>
      <c r="X8" s="61">
        <f t="shared" si="76"/>
        <v>0</v>
      </c>
      <c r="Y8" s="61">
        <f t="shared" si="76"/>
        <v>0</v>
      </c>
      <c r="Z8" s="65">
        <f>IF(S8=0,0,Y8/S8%)</f>
        <v>0</v>
      </c>
      <c r="AA8" s="61">
        <f>SUM(AA6:AA7)</f>
        <v>0</v>
      </c>
      <c r="AB8" s="65">
        <f t="shared" si="49"/>
        <v>0</v>
      </c>
      <c r="AC8" s="61">
        <f>SUM(AC6:AC7)</f>
        <v>0</v>
      </c>
      <c r="AD8" s="65">
        <f t="shared" ref="AD8" si="77">IF(U8=0,0,AC8/U8%)</f>
        <v>0</v>
      </c>
      <c r="AE8" s="61">
        <f t="shared" si="50"/>
        <v>0</v>
      </c>
      <c r="AF8" s="65">
        <f t="shared" si="51"/>
        <v>0</v>
      </c>
      <c r="AG8" s="61">
        <f>SUM(AG6:AG7)</f>
        <v>0</v>
      </c>
      <c r="AH8" s="61">
        <f>SUM(AH6:AH7)</f>
        <v>0</v>
      </c>
      <c r="AI8" s="61">
        <f>SUM(AI6:AI7)</f>
        <v>0</v>
      </c>
      <c r="AJ8" s="61">
        <f>SUM(AJ6:AJ7)</f>
        <v>0</v>
      </c>
      <c r="AK8" s="61">
        <f>SUM(AK6:AK7)</f>
        <v>0</v>
      </c>
      <c r="AL8" s="66">
        <f t="shared" si="52"/>
        <v>0</v>
      </c>
      <c r="AM8" s="61">
        <f>SUM(AM6:AM7)</f>
        <v>0</v>
      </c>
      <c r="AN8" s="61">
        <f>SUM(AN6:AN7)</f>
        <v>0</v>
      </c>
      <c r="AO8" s="61">
        <f>SUM(AO6:AO7)</f>
        <v>0</v>
      </c>
      <c r="AP8" s="61">
        <f>SUM(AP6:AP7)</f>
        <v>0</v>
      </c>
      <c r="AQ8" s="61">
        <f>SUM(AQ6:AQ7)</f>
        <v>0</v>
      </c>
      <c r="AR8" s="66">
        <f t="shared" si="53"/>
        <v>0</v>
      </c>
      <c r="AS8" s="61">
        <f>SUM(AS6:AS7)</f>
        <v>0</v>
      </c>
      <c r="AT8" s="61">
        <f>SUM(AT6:AT7)</f>
        <v>0</v>
      </c>
      <c r="AU8" s="61">
        <f>SUM(AU6:AU7)</f>
        <v>0</v>
      </c>
      <c r="AV8" s="65">
        <f t="shared" si="54"/>
        <v>0</v>
      </c>
      <c r="AW8" s="61">
        <f>SUM(AW6:AW6)</f>
        <v>0</v>
      </c>
      <c r="AX8" s="65">
        <f t="shared" si="55"/>
        <v>0</v>
      </c>
      <c r="AY8" s="61">
        <f>SUM(AY6:AY6)</f>
        <v>0</v>
      </c>
      <c r="AZ8" s="65">
        <f t="shared" si="56"/>
        <v>0</v>
      </c>
      <c r="BA8" s="66">
        <f t="shared" si="57"/>
        <v>0</v>
      </c>
      <c r="BB8" s="65">
        <f t="shared" si="58"/>
        <v>0</v>
      </c>
      <c r="BC8" s="61">
        <f>SUM(BC6:BC7)</f>
        <v>0</v>
      </c>
      <c r="BD8" s="61">
        <f>SUM(BD6:BD7)</f>
        <v>0</v>
      </c>
      <c r="BE8" s="61">
        <f>SUM(BE6:BE7)</f>
        <v>0</v>
      </c>
      <c r="BF8" s="61">
        <f>SUM(BF6:BF7)</f>
        <v>0</v>
      </c>
      <c r="BG8" s="61">
        <f>SUM(BG6:BG7)</f>
        <v>0</v>
      </c>
      <c r="BH8" s="66">
        <f t="shared" si="59"/>
        <v>0</v>
      </c>
      <c r="BI8" s="61">
        <f t="shared" ref="BI8:BV8" si="78">SUM(BI6:BI7)</f>
        <v>0</v>
      </c>
      <c r="BJ8" s="61">
        <f t="shared" si="78"/>
        <v>0</v>
      </c>
      <c r="BK8" s="61">
        <f t="shared" si="78"/>
        <v>0</v>
      </c>
      <c r="BL8" s="61">
        <f t="shared" si="78"/>
        <v>0</v>
      </c>
      <c r="BM8" s="61">
        <f t="shared" si="78"/>
        <v>0</v>
      </c>
      <c r="BN8" s="61">
        <f t="shared" si="78"/>
        <v>0</v>
      </c>
      <c r="BO8" s="61">
        <f t="shared" si="78"/>
        <v>0</v>
      </c>
      <c r="BP8" s="61">
        <f t="shared" si="78"/>
        <v>0</v>
      </c>
      <c r="BQ8" s="61">
        <f t="shared" si="78"/>
        <v>0</v>
      </c>
      <c r="BR8" s="61">
        <f t="shared" si="78"/>
        <v>0</v>
      </c>
      <c r="BS8" s="61">
        <f t="shared" si="78"/>
        <v>0</v>
      </c>
      <c r="BT8" s="61">
        <f t="shared" si="78"/>
        <v>0</v>
      </c>
      <c r="BU8" s="61">
        <f t="shared" si="78"/>
        <v>0</v>
      </c>
      <c r="BV8" s="61">
        <f t="shared" si="78"/>
        <v>0</v>
      </c>
      <c r="BW8" s="65">
        <f t="shared" si="67"/>
        <v>0</v>
      </c>
      <c r="BX8" s="65">
        <f t="shared" si="67"/>
        <v>0</v>
      </c>
      <c r="BY8" s="66">
        <f t="shared" si="67"/>
        <v>0</v>
      </c>
      <c r="BZ8" s="65">
        <f t="shared" si="67"/>
        <v>0</v>
      </c>
      <c r="CA8" s="65">
        <f t="shared" si="67"/>
        <v>0</v>
      </c>
      <c r="CB8" s="65">
        <f t="shared" si="67"/>
        <v>0</v>
      </c>
      <c r="CC8" s="61">
        <f>SUM(CC6:CC7)</f>
        <v>0</v>
      </c>
      <c r="CD8" s="61">
        <f>SUM(CD6:CD7)</f>
        <v>0</v>
      </c>
      <c r="CE8" s="61">
        <f>SUM(CE6:CE7)</f>
        <v>0</v>
      </c>
      <c r="CF8" s="61">
        <f>SUM(CF6:CF7)</f>
        <v>0</v>
      </c>
      <c r="CG8" s="61">
        <f>SUM(CG6:CG7)</f>
        <v>0</v>
      </c>
      <c r="CH8" s="67" t="s">
        <v>7</v>
      </c>
      <c r="CI8" s="61">
        <f t="shared" ref="CI8:DF8" si="79">SUM(CI6:CI7)</f>
        <v>0</v>
      </c>
      <c r="CJ8" s="61">
        <f t="shared" si="79"/>
        <v>0</v>
      </c>
      <c r="CK8" s="61">
        <f t="shared" si="79"/>
        <v>0</v>
      </c>
      <c r="CL8" s="61">
        <f t="shared" si="79"/>
        <v>0</v>
      </c>
      <c r="CM8" s="61">
        <f t="shared" si="79"/>
        <v>0</v>
      </c>
      <c r="CN8" s="61">
        <f t="shared" si="79"/>
        <v>0</v>
      </c>
      <c r="CO8" s="61">
        <f t="shared" si="79"/>
        <v>0</v>
      </c>
      <c r="CP8" s="61">
        <f t="shared" si="79"/>
        <v>0</v>
      </c>
      <c r="CQ8" s="61">
        <f t="shared" si="79"/>
        <v>0</v>
      </c>
      <c r="CR8" s="61">
        <f t="shared" si="79"/>
        <v>0</v>
      </c>
      <c r="CS8" s="61">
        <f t="shared" si="79"/>
        <v>0</v>
      </c>
      <c r="CT8" s="61">
        <f t="shared" si="79"/>
        <v>0</v>
      </c>
      <c r="CU8" s="61">
        <f t="shared" si="79"/>
        <v>0</v>
      </c>
      <c r="CV8" s="61">
        <f t="shared" si="79"/>
        <v>0</v>
      </c>
      <c r="CW8" s="61">
        <f t="shared" si="79"/>
        <v>0</v>
      </c>
      <c r="CX8" s="61">
        <f t="shared" si="79"/>
        <v>0</v>
      </c>
      <c r="CY8" s="61">
        <f t="shared" si="79"/>
        <v>0</v>
      </c>
      <c r="CZ8" s="61">
        <f t="shared" si="79"/>
        <v>0</v>
      </c>
      <c r="DA8" s="61">
        <f t="shared" si="79"/>
        <v>0</v>
      </c>
      <c r="DB8" s="61">
        <f t="shared" si="79"/>
        <v>0</v>
      </c>
      <c r="DC8" s="61">
        <f t="shared" si="79"/>
        <v>0</v>
      </c>
      <c r="DD8" s="61">
        <f t="shared" si="79"/>
        <v>0</v>
      </c>
      <c r="DE8" s="61">
        <f t="shared" si="79"/>
        <v>0</v>
      </c>
      <c r="DF8" s="61">
        <f t="shared" si="79"/>
        <v>0</v>
      </c>
    </row>
    <row r="9" spans="1:11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2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2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3"/>
    </row>
    <row r="10" spans="1:11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4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5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4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4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</row>
    <row r="11" spans="1:11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4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4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4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</row>
    <row r="12" spans="1:11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4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4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4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</row>
    <row r="13" spans="1:111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4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4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4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</row>
    <row r="14" spans="1:11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4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4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4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</row>
    <row r="15" spans="1:11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4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4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4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</row>
    <row r="16" spans="1:11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4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4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4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</row>
    <row r="17" spans="1:111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4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4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4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</row>
    <row r="18" spans="1:11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4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4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4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</row>
    <row r="19" spans="1:11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4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4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4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</row>
    <row r="20" spans="1:11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4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4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</row>
    <row r="21" spans="1:111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4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4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4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4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</row>
    <row r="22" spans="1:11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4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4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4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</row>
    <row r="23" spans="1:11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4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4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4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</row>
    <row r="24" spans="1:11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4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4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4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</row>
    <row r="25" spans="1:11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4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4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4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</row>
    <row r="26" spans="1:11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4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4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4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</row>
    <row r="27" spans="1:11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4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4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4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</row>
    <row r="28" spans="1:1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4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4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4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</row>
    <row r="29" spans="1:1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4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4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4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</row>
    <row r="30" spans="1:11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4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4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4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</row>
    <row r="31" spans="1:11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4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4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4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</row>
    <row r="32" spans="1:11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4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4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4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</row>
    <row r="33" spans="1:11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4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4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4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</row>
    <row r="34" spans="1:11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4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4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4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</row>
    <row r="35" spans="1:11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4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4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4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</row>
    <row r="36" spans="1:11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4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4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4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</row>
    <row r="37" spans="1:11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4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4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4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</row>
    <row r="38" spans="1:11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4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4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4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</row>
    <row r="39" spans="1:11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4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4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4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</row>
    <row r="40" spans="1:11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4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4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4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</row>
    <row r="41" spans="1:11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4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4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4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</row>
    <row r="42" spans="1:11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4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4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4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</row>
    <row r="43" spans="1:11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4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4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4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</row>
    <row r="44" spans="1:11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4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4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4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</row>
    <row r="45" spans="1:11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4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4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4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</row>
    <row r="46" spans="1:11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4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4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4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</row>
    <row r="47" spans="1:11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4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4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4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</row>
    <row r="48" spans="1:11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4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4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4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</row>
    <row r="49" spans="1:11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4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4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4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</row>
    <row r="50" spans="1:11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4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4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4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</row>
    <row r="51" spans="1:11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4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4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4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</row>
    <row r="52" spans="1:11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4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4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4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</row>
    <row r="53" spans="1:11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4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4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4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</row>
    <row r="54" spans="1:11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4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4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4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</row>
    <row r="55" spans="1:11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4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4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4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</row>
    <row r="56" spans="1:11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4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4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4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</row>
    <row r="57" spans="1:11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4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4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4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</row>
    <row r="58" spans="1:111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4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4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4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</row>
    <row r="59" spans="1:111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4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4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4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</row>
    <row r="60" spans="1:11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4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4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4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</row>
    <row r="61" spans="1:111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4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4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4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</row>
    <row r="62" spans="1:11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4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4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4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</row>
    <row r="63" spans="1:11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4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4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4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</row>
    <row r="64" spans="1:11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4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4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4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</row>
    <row r="65" spans="1:11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4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4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4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</row>
    <row r="66" spans="1:111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4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4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4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</row>
    <row r="67" spans="1:11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4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4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4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</row>
    <row r="68" spans="1:11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4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4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4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</row>
    <row r="69" spans="1:111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4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4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4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</row>
    <row r="70" spans="1:111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4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4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4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</row>
    <row r="71" spans="1:11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4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4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4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</row>
    <row r="72" spans="1:11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4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4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4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</row>
    <row r="73" spans="1:11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4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4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4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</row>
    <row r="74" spans="1:111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4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4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4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</row>
    <row r="75" spans="1:111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4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4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4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</row>
    <row r="76" spans="1:111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4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4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4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</row>
    <row r="77" spans="1:11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4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4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4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</row>
    <row r="78" spans="1:11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4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4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4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</row>
    <row r="79" spans="1:11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4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4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4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</row>
    <row r="80" spans="1:11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4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4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4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</row>
    <row r="81" spans="1:11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4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4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4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</row>
    <row r="82" spans="1:11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4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4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4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</row>
    <row r="83" spans="1:11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4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4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4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</row>
    <row r="84" spans="1:11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4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4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4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</row>
    <row r="85" spans="1:11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4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4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4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</row>
    <row r="86" spans="1:11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4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4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4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</row>
    <row r="87" spans="1:11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4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4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4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</row>
    <row r="88" spans="1:11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4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4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4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</row>
    <row r="89" spans="1:11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4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4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4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</row>
    <row r="90" spans="1:11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4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4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4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</row>
    <row r="91" spans="1:11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4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4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4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</row>
    <row r="92" spans="1:11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4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4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4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</row>
    <row r="93" spans="1:11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4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4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4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</row>
    <row r="94" spans="1:11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4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4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4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</row>
    <row r="95" spans="1:11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4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4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4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</row>
    <row r="96" spans="1:11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4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4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4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</row>
    <row r="97" spans="1:11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4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4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4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</row>
    <row r="98" spans="1:11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4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4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4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</row>
    <row r="99" spans="1:11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4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4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4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</row>
    <row r="100" spans="1:11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4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4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4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</row>
    <row r="101" spans="1:11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4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4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4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</row>
    <row r="102" spans="1:11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4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4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4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</row>
    <row r="103" spans="1:11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4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4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4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</row>
    <row r="104" spans="1:11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4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4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4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</row>
    <row r="105" spans="1:11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4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4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4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</row>
    <row r="106" spans="1:11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4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4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4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</row>
    <row r="107" spans="1:11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4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4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4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</row>
    <row r="108" spans="1:11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4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4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4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</row>
    <row r="109" spans="1:11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4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4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4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</row>
    <row r="110" spans="1:11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4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4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4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</row>
    <row r="111" spans="1:11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4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4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4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</row>
    <row r="112" spans="1:11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4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4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4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</row>
    <row r="113" spans="1:11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4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4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4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</row>
    <row r="114" spans="1:11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4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4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4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</row>
    <row r="115" spans="1:11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4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4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4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</row>
    <row r="116" spans="1:11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4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4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4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</row>
    <row r="117" spans="1:11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4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4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4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</row>
    <row r="118" spans="1:11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4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4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4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</row>
    <row r="119" spans="1:11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4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4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4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</row>
    <row r="120" spans="1:11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4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4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4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</row>
    <row r="121" spans="1:11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4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4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4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</row>
    <row r="122" spans="1:111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4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4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4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</row>
    <row r="123" spans="1:111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4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4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4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</row>
    <row r="124" spans="1:111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4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4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4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</row>
    <row r="125" spans="1:111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4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4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4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</row>
    <row r="126" spans="1:111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4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4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4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</row>
    <row r="127" spans="1:111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4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4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4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</row>
    <row r="128" spans="1:111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4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4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4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</row>
    <row r="129" spans="1:111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4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4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4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</row>
    <row r="130" spans="1:111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4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4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4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</row>
    <row r="131" spans="1:111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4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4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4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</row>
    <row r="132" spans="1:111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4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4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4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</row>
    <row r="133" spans="1:111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4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4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4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</row>
    <row r="134" spans="1:111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4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4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4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</row>
    <row r="135" spans="1:111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4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4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4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</row>
    <row r="136" spans="1:111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4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4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4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</row>
    <row r="137" spans="1:111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4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4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4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</row>
    <row r="138" spans="1:111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4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4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4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</row>
    <row r="139" spans="1:111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4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4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4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</row>
    <row r="140" spans="1:111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4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4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4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</row>
    <row r="141" spans="1:111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4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4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4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</row>
    <row r="142" spans="1:111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4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4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4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</row>
    <row r="143" spans="1:111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4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4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4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</row>
    <row r="144" spans="1:111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4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4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4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</row>
    <row r="145" spans="1:111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4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4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4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</row>
    <row r="146" spans="1:111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4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4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4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</row>
    <row r="147" spans="1:111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4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4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4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</row>
    <row r="148" spans="1:11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4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4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4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</row>
    <row r="149" spans="1:111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4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4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4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</row>
    <row r="150" spans="1:111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4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4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4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</row>
    <row r="151" spans="1:111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4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4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4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</row>
    <row r="152" spans="1:111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4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4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4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</row>
    <row r="153" spans="1:111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4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4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4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</row>
    <row r="154" spans="1:111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4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4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4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</row>
    <row r="155" spans="1:111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4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4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4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</row>
    <row r="156" spans="1:11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4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4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4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</row>
    <row r="157" spans="1:111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4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4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4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</row>
    <row r="158" spans="1:111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4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4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4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</row>
    <row r="159" spans="1:111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4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4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4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</row>
    <row r="160" spans="1:111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4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4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4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</row>
    <row r="161" spans="1:111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4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4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4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</row>
    <row r="162" spans="1:111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4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4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4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</row>
    <row r="163" spans="1:111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4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4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4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</row>
    <row r="164" spans="1:111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4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4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4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</row>
    <row r="165" spans="1:111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4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4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4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</row>
    <row r="166" spans="1:111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4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4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4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</row>
    <row r="167" spans="1:111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4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4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4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</row>
    <row r="168" spans="1:111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4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4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4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</row>
    <row r="169" spans="1:111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4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4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4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</row>
    <row r="170" spans="1:111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4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4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4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</row>
    <row r="171" spans="1:111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4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4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4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</row>
    <row r="172" spans="1:111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4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4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4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</row>
    <row r="173" spans="1:111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4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4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4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</row>
    <row r="174" spans="1:111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4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4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4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</row>
    <row r="175" spans="1:111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4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4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4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</row>
    <row r="176" spans="1:111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4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4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4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</row>
    <row r="177" spans="1:111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4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4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4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</row>
    <row r="178" spans="1:111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4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4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4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</row>
    <row r="179" spans="1:111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4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4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4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</row>
    <row r="180" spans="1:111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4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4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4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</row>
    <row r="181" spans="1:111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4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4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4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</row>
    <row r="182" spans="1:111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4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4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4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</row>
    <row r="183" spans="1:111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4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4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4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</row>
    <row r="184" spans="1:111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4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4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4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</row>
  </sheetData>
  <sheetProtection algorithmName="SHA-512" hashValue="JxrkhGrFjegQIMU0iuLCNHu0tWqY4s9wMSOwGQiK+GtUj1UqHZ2mhomIUhuXprNpBCSxyv2UPhVgryZxLUys3g==" saltValue="OLmNFGasQEZ95cWeJkMHMQ==" spinCount="100000" sheet="1" objects="1" scenarios="1"/>
  <mergeCells count="129">
    <mergeCell ref="DA2:DF2"/>
    <mergeCell ref="DD4:DD5"/>
    <mergeCell ref="CR3:CT3"/>
    <mergeCell ref="CU3:CU5"/>
    <mergeCell ref="CR4:CR5"/>
    <mergeCell ref="CS4:CT4"/>
    <mergeCell ref="DC3:DC5"/>
    <mergeCell ref="CV3:CV5"/>
    <mergeCell ref="CW3:CW5"/>
    <mergeCell ref="CX3:CZ3"/>
    <mergeCell ref="CX4:CX5"/>
    <mergeCell ref="CG4:CH4"/>
    <mergeCell ref="BZ3:CB3"/>
    <mergeCell ref="BZ4:BZ5"/>
    <mergeCell ref="CA4:CB4"/>
    <mergeCell ref="CC3:CC5"/>
    <mergeCell ref="CD3:CD5"/>
    <mergeCell ref="CI2:CN2"/>
    <mergeCell ref="CI3:CI5"/>
    <mergeCell ref="CJ3:CJ5"/>
    <mergeCell ref="CK3:CK5"/>
    <mergeCell ref="CL3:CN3"/>
    <mergeCell ref="CL4:CL5"/>
    <mergeCell ref="CM4:CN4"/>
    <mergeCell ref="BY3:BY5"/>
    <mergeCell ref="BQ3:BQ5"/>
    <mergeCell ref="BR3:BR5"/>
    <mergeCell ref="BN4:BN5"/>
    <mergeCell ref="BO4:BP4"/>
    <mergeCell ref="BS3:BS5"/>
    <mergeCell ref="DE4:DF4"/>
    <mergeCell ref="DD3:DF3"/>
    <mergeCell ref="V4:V5"/>
    <mergeCell ref="W4:X4"/>
    <mergeCell ref="AE4:AE5"/>
    <mergeCell ref="AF4:AF5"/>
    <mergeCell ref="AG4:AH4"/>
    <mergeCell ref="AL4:AL5"/>
    <mergeCell ref="AM4:AN4"/>
    <mergeCell ref="CQ3:CQ5"/>
    <mergeCell ref="CY4:CZ4"/>
    <mergeCell ref="DA3:DA5"/>
    <mergeCell ref="DB3:DB5"/>
    <mergeCell ref="CO3:CO5"/>
    <mergeCell ref="CP3:CP5"/>
    <mergeCell ref="CE3:CE5"/>
    <mergeCell ref="CF3:CH3"/>
    <mergeCell ref="CF4:CF5"/>
    <mergeCell ref="BF3:BF5"/>
    <mergeCell ref="BG3:BG5"/>
    <mergeCell ref="BH3:BJ3"/>
    <mergeCell ref="BK3:BK5"/>
    <mergeCell ref="BT3:BV3"/>
    <mergeCell ref="BW3:BW5"/>
    <mergeCell ref="BT4:BT5"/>
    <mergeCell ref="BU4:BV4"/>
    <mergeCell ref="BX3:BX5"/>
    <mergeCell ref="AK3:AK5"/>
    <mergeCell ref="CO2:CT2"/>
    <mergeCell ref="CU2:CZ2"/>
    <mergeCell ref="BW2:CB2"/>
    <mergeCell ref="CC2:CH2"/>
    <mergeCell ref="AX3:AX5"/>
    <mergeCell ref="AY3:AY5"/>
    <mergeCell ref="AZ3:AZ5"/>
    <mergeCell ref="BA3:BD3"/>
    <mergeCell ref="BA4:BA5"/>
    <mergeCell ref="BB4:BB5"/>
    <mergeCell ref="BC4:BD4"/>
    <mergeCell ref="AR3:AT3"/>
    <mergeCell ref="AU3:AU5"/>
    <mergeCell ref="AR4:AR5"/>
    <mergeCell ref="AS4:AT4"/>
    <mergeCell ref="AV3:AV5"/>
    <mergeCell ref="AW3:AW5"/>
    <mergeCell ref="BL3:BL5"/>
    <mergeCell ref="BM3:BM5"/>
    <mergeCell ref="BH4:BH5"/>
    <mergeCell ref="BI4:BJ4"/>
    <mergeCell ref="BN3:BP3"/>
    <mergeCell ref="BE3:BE5"/>
    <mergeCell ref="AU2:BD2"/>
    <mergeCell ref="BE2:BJ2"/>
    <mergeCell ref="BK2:BP2"/>
    <mergeCell ref="BQ2:BV2"/>
    <mergeCell ref="Y2:AH2"/>
    <mergeCell ref="V3:X3"/>
    <mergeCell ref="Y3:Y5"/>
    <mergeCell ref="Z3:Z5"/>
    <mergeCell ref="O2:R2"/>
    <mergeCell ref="O3:O5"/>
    <mergeCell ref="P3:P5"/>
    <mergeCell ref="Q3:Q5"/>
    <mergeCell ref="AA3:AA5"/>
    <mergeCell ref="R3:R5"/>
    <mergeCell ref="AB3:AB5"/>
    <mergeCell ref="S3:S5"/>
    <mergeCell ref="AI2:AN2"/>
    <mergeCell ref="AO2:AT2"/>
    <mergeCell ref="T3:T5"/>
    <mergeCell ref="AQ3:AQ5"/>
    <mergeCell ref="AC3:AC5"/>
    <mergeCell ref="AD3:AD5"/>
    <mergeCell ref="AE3:AH3"/>
    <mergeCell ref="AI3:AI5"/>
    <mergeCell ref="U3:U5"/>
    <mergeCell ref="AL3:AN3"/>
    <mergeCell ref="AO3:AO5"/>
    <mergeCell ref="AP3:AP5"/>
    <mergeCell ref="S2:X2"/>
    <mergeCell ref="A1:L1"/>
    <mergeCell ref="A2:A5"/>
    <mergeCell ref="B2:B5"/>
    <mergeCell ref="C2:F2"/>
    <mergeCell ref="G2:J2"/>
    <mergeCell ref="K2:N2"/>
    <mergeCell ref="H3:H5"/>
    <mergeCell ref="I3:I5"/>
    <mergeCell ref="N3:N5"/>
    <mergeCell ref="J3:J5"/>
    <mergeCell ref="K3:K5"/>
    <mergeCell ref="L3:L5"/>
    <mergeCell ref="M3:M5"/>
    <mergeCell ref="C3:C5"/>
    <mergeCell ref="D3:D5"/>
    <mergeCell ref="E3:E5"/>
    <mergeCell ref="F3:F5"/>
    <mergeCell ref="G3:G5"/>
    <mergeCell ref="AJ3:AJ5"/>
  </mergeCells>
  <phoneticPr fontId="0" type="noConversion"/>
  <pageMargins left="0.59055118110236227" right="0.19685039370078741" top="0.19685039370078741" bottom="0.19685039370078741" header="0.51181102362204722" footer="0.51181102362204722"/>
  <pageSetup paperSize="9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DG474"/>
  <sheetViews>
    <sheetView topLeftCell="A2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C5" sqref="C5"/>
    </sheetView>
  </sheetViews>
  <sheetFormatPr defaultRowHeight="12.75" x14ac:dyDescent="0.2"/>
  <cols>
    <col min="1" max="1" width="5.28515625" style="78" customWidth="1"/>
    <col min="2" max="2" width="33.140625" style="72" customWidth="1"/>
    <col min="3" max="3" width="9.7109375" style="79" bestFit="1" customWidth="1"/>
    <col min="4" max="4" width="8" style="72" customWidth="1"/>
    <col min="5" max="5" width="9.140625" style="72"/>
    <col min="6" max="6" width="8.7109375" style="72" customWidth="1"/>
    <col min="7" max="7" width="9.5703125" style="72" bestFit="1" customWidth="1"/>
    <col min="8" max="8" width="7.7109375" style="72" customWidth="1"/>
    <col min="9" max="9" width="9.140625" style="72"/>
    <col min="10" max="10" width="8.42578125" style="72" customWidth="1"/>
    <col min="11" max="11" width="7.7109375" style="79" customWidth="1"/>
    <col min="12" max="12" width="7.28515625" style="72" customWidth="1"/>
    <col min="13" max="18" width="7" style="72" customWidth="1"/>
    <col min="19" max="19" width="9.140625" style="72"/>
    <col min="20" max="20" width="7.5703125" style="72" customWidth="1"/>
    <col min="21" max="21" width="8.5703125" style="72" customWidth="1"/>
    <col min="22" max="22" width="8.7109375" style="72" customWidth="1"/>
    <col min="23" max="23" width="10.5703125" style="72" customWidth="1"/>
    <col min="24" max="24" width="7.5703125" style="72" customWidth="1"/>
    <col min="25" max="26" width="8.42578125" style="72" customWidth="1"/>
    <col min="27" max="27" width="9.140625" style="72"/>
    <col min="28" max="28" width="8" style="72" customWidth="1"/>
    <col min="29" max="29" width="9" style="72" customWidth="1"/>
    <col min="30" max="30" width="8.5703125" style="72" customWidth="1"/>
    <col min="31" max="31" width="9.140625" style="72"/>
    <col min="32" max="32" width="7.7109375" style="72" customWidth="1"/>
    <col min="33" max="33" width="8.42578125" style="72" customWidth="1"/>
    <col min="34" max="34" width="7.7109375" style="72" customWidth="1"/>
    <col min="35" max="35" width="9.140625" style="72"/>
    <col min="36" max="36" width="6.85546875" style="72" customWidth="1"/>
    <col min="37" max="37" width="9.140625" style="72"/>
    <col min="38" max="38" width="7.5703125" style="72" customWidth="1"/>
    <col min="39" max="39" width="9.140625" style="72"/>
    <col min="40" max="40" width="7.7109375" style="72" customWidth="1"/>
    <col min="41" max="41" width="9.140625" style="72"/>
    <col min="42" max="42" width="8.28515625" style="72" customWidth="1"/>
    <col min="43" max="43" width="7.42578125" style="72" customWidth="1"/>
    <col min="44" max="44" width="7.85546875" style="72" customWidth="1"/>
    <col min="45" max="45" width="8" style="72" customWidth="1"/>
    <col min="46" max="47" width="5.7109375" style="72" customWidth="1"/>
    <col min="48" max="49" width="7" style="72" customWidth="1"/>
    <col min="50" max="58" width="5.7109375" style="72" customWidth="1"/>
    <col min="59" max="59" width="7.140625" style="72" customWidth="1"/>
    <col min="60" max="60" width="7" style="72" customWidth="1"/>
    <col min="61" max="61" width="5.7109375" style="72" customWidth="1"/>
    <col min="62" max="62" width="6.7109375" style="72" customWidth="1"/>
    <col min="63" max="63" width="6.5703125" style="72" customWidth="1"/>
    <col min="64" max="64" width="7.7109375" style="72" customWidth="1"/>
    <col min="65" max="65" width="5.42578125" style="72" customWidth="1"/>
    <col min="66" max="66" width="8.5703125" style="72" customWidth="1"/>
    <col min="67" max="68" width="6.42578125" style="72" customWidth="1"/>
    <col min="69" max="69" width="6.7109375" style="72" customWidth="1"/>
    <col min="70" max="70" width="5.140625" style="72" customWidth="1"/>
    <col min="71" max="71" width="7" style="72" customWidth="1"/>
    <col min="72" max="72" width="6.85546875" style="72" customWidth="1"/>
    <col min="73" max="78" width="6.42578125" style="72" customWidth="1"/>
    <col min="79" max="79" width="8" style="72" customWidth="1"/>
    <col min="80" max="80" width="7" style="72" customWidth="1"/>
    <col min="81" max="81" width="6.28515625" style="72" customWidth="1"/>
    <col min="82" max="86" width="5.85546875" style="72" customWidth="1"/>
    <col min="87" max="87" width="8.28515625" style="72" customWidth="1"/>
    <col min="88" max="88" width="7.140625" style="72" customWidth="1"/>
    <col min="89" max="89" width="7.28515625" style="72" customWidth="1"/>
    <col min="90" max="90" width="5.85546875" style="72" customWidth="1"/>
    <col min="91" max="16384" width="9.140625" style="72"/>
  </cols>
  <sheetData>
    <row r="1" spans="1:111" ht="33" customHeight="1" x14ac:dyDescent="0.2">
      <c r="A1" s="185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</row>
    <row r="2" spans="1:111" ht="88.5" customHeight="1" x14ac:dyDescent="0.2">
      <c r="A2" s="184" t="s">
        <v>0</v>
      </c>
      <c r="B2" s="186" t="s">
        <v>69</v>
      </c>
      <c r="C2" s="112" t="s">
        <v>71</v>
      </c>
      <c r="D2" s="112"/>
      <c r="E2" s="112"/>
      <c r="F2" s="112"/>
      <c r="G2" s="112" t="s">
        <v>72</v>
      </c>
      <c r="H2" s="112"/>
      <c r="I2" s="112"/>
      <c r="J2" s="112"/>
      <c r="K2" s="112" t="s">
        <v>73</v>
      </c>
      <c r="L2" s="112"/>
      <c r="M2" s="112"/>
      <c r="N2" s="112"/>
      <c r="O2" s="112" t="s">
        <v>179</v>
      </c>
      <c r="P2" s="112"/>
      <c r="Q2" s="112"/>
      <c r="R2" s="112"/>
      <c r="S2" s="112" t="s">
        <v>35</v>
      </c>
      <c r="T2" s="112"/>
      <c r="U2" s="112"/>
      <c r="V2" s="112"/>
      <c r="W2" s="112" t="s">
        <v>36</v>
      </c>
      <c r="X2" s="112"/>
      <c r="Y2" s="112"/>
      <c r="Z2" s="112"/>
      <c r="AA2" s="112" t="s">
        <v>37</v>
      </c>
      <c r="AB2" s="112"/>
      <c r="AC2" s="112"/>
      <c r="AD2" s="112"/>
      <c r="AE2" s="112" t="s">
        <v>180</v>
      </c>
      <c r="AF2" s="112"/>
      <c r="AG2" s="112"/>
      <c r="AH2" s="112"/>
      <c r="AI2" s="112" t="s">
        <v>39</v>
      </c>
      <c r="AJ2" s="112"/>
      <c r="AK2" s="112"/>
      <c r="AL2" s="112"/>
      <c r="AM2" s="112" t="s">
        <v>40</v>
      </c>
      <c r="AN2" s="112"/>
      <c r="AO2" s="112"/>
      <c r="AP2" s="112"/>
      <c r="AQ2" s="112" t="s">
        <v>144</v>
      </c>
      <c r="AR2" s="112"/>
      <c r="AS2" s="112"/>
      <c r="AT2" s="112"/>
      <c r="AU2" s="112" t="s">
        <v>145</v>
      </c>
      <c r="AV2" s="112"/>
      <c r="AW2" s="112"/>
      <c r="AX2" s="112"/>
      <c r="AY2" s="112" t="s">
        <v>146</v>
      </c>
      <c r="AZ2" s="112"/>
      <c r="BA2" s="112"/>
      <c r="BB2" s="112"/>
      <c r="BC2" s="112" t="s">
        <v>181</v>
      </c>
      <c r="BD2" s="112"/>
      <c r="BE2" s="112"/>
      <c r="BF2" s="112"/>
      <c r="BG2" s="112" t="s">
        <v>199</v>
      </c>
      <c r="BH2" s="112"/>
      <c r="BI2" s="112"/>
      <c r="BJ2" s="112"/>
      <c r="BK2" s="112" t="s">
        <v>198</v>
      </c>
      <c r="BL2" s="112"/>
      <c r="BM2" s="112"/>
      <c r="BN2" s="112"/>
      <c r="BO2" s="112" t="s">
        <v>182</v>
      </c>
      <c r="BP2" s="112"/>
      <c r="BQ2" s="112"/>
      <c r="BR2" s="112"/>
      <c r="BS2" s="112" t="s">
        <v>183</v>
      </c>
      <c r="BT2" s="112"/>
      <c r="BU2" s="112"/>
      <c r="BV2" s="112"/>
      <c r="BW2" s="112" t="s">
        <v>155</v>
      </c>
      <c r="BX2" s="112"/>
      <c r="BY2" s="112"/>
      <c r="BZ2" s="112"/>
      <c r="CA2" s="112" t="s">
        <v>156</v>
      </c>
      <c r="CB2" s="112"/>
      <c r="CC2" s="112"/>
      <c r="CD2" s="112"/>
      <c r="CE2" s="112" t="s">
        <v>159</v>
      </c>
      <c r="CF2" s="112"/>
      <c r="CG2" s="112"/>
      <c r="CH2" s="112"/>
      <c r="CI2" s="112" t="s">
        <v>184</v>
      </c>
      <c r="CJ2" s="112"/>
      <c r="CK2" s="112"/>
      <c r="CL2" s="112"/>
    </row>
    <row r="3" spans="1:111" ht="12.75" customHeight="1" x14ac:dyDescent="0.2">
      <c r="A3" s="184"/>
      <c r="B3" s="186"/>
      <c r="C3" s="183" t="s">
        <v>32</v>
      </c>
      <c r="D3" s="112" t="s">
        <v>30</v>
      </c>
      <c r="E3" s="112"/>
      <c r="F3" s="112"/>
      <c r="G3" s="112" t="s">
        <v>32</v>
      </c>
      <c r="H3" s="112" t="s">
        <v>30</v>
      </c>
      <c r="I3" s="112"/>
      <c r="J3" s="112"/>
      <c r="K3" s="183" t="s">
        <v>32</v>
      </c>
      <c r="L3" s="112" t="s">
        <v>30</v>
      </c>
      <c r="M3" s="112"/>
      <c r="N3" s="112"/>
      <c r="O3" s="179" t="s">
        <v>32</v>
      </c>
      <c r="P3" s="112" t="s">
        <v>30</v>
      </c>
      <c r="Q3" s="112"/>
      <c r="R3" s="112"/>
      <c r="S3" s="112" t="s">
        <v>32</v>
      </c>
      <c r="T3" s="112" t="s">
        <v>30</v>
      </c>
      <c r="U3" s="112"/>
      <c r="V3" s="112"/>
      <c r="W3" s="112" t="s">
        <v>32</v>
      </c>
      <c r="X3" s="112" t="s">
        <v>30</v>
      </c>
      <c r="Y3" s="112"/>
      <c r="Z3" s="112"/>
      <c r="AA3" s="112" t="s">
        <v>32</v>
      </c>
      <c r="AB3" s="112" t="s">
        <v>30</v>
      </c>
      <c r="AC3" s="112"/>
      <c r="AD3" s="112"/>
      <c r="AE3" s="112" t="s">
        <v>32</v>
      </c>
      <c r="AF3" s="112" t="s">
        <v>30</v>
      </c>
      <c r="AG3" s="112"/>
      <c r="AH3" s="112"/>
      <c r="AI3" s="112" t="s">
        <v>32</v>
      </c>
      <c r="AJ3" s="112" t="s">
        <v>30</v>
      </c>
      <c r="AK3" s="112"/>
      <c r="AL3" s="112"/>
      <c r="AM3" s="112" t="s">
        <v>32</v>
      </c>
      <c r="AN3" s="112" t="s">
        <v>30</v>
      </c>
      <c r="AO3" s="112"/>
      <c r="AP3" s="112"/>
      <c r="AQ3" s="112" t="s">
        <v>32</v>
      </c>
      <c r="AR3" s="112" t="s">
        <v>30</v>
      </c>
      <c r="AS3" s="112"/>
      <c r="AT3" s="112"/>
      <c r="AU3" s="112" t="s">
        <v>32</v>
      </c>
      <c r="AV3" s="112" t="s">
        <v>30</v>
      </c>
      <c r="AW3" s="112"/>
      <c r="AX3" s="112"/>
      <c r="AY3" s="112" t="s">
        <v>32</v>
      </c>
      <c r="AZ3" s="112" t="s">
        <v>30</v>
      </c>
      <c r="BA3" s="112"/>
      <c r="BB3" s="112"/>
      <c r="BC3" s="112" t="s">
        <v>32</v>
      </c>
      <c r="BD3" s="112" t="s">
        <v>30</v>
      </c>
      <c r="BE3" s="112"/>
      <c r="BF3" s="112"/>
      <c r="BG3" s="112" t="s">
        <v>32</v>
      </c>
      <c r="BH3" s="112" t="s">
        <v>30</v>
      </c>
      <c r="BI3" s="112"/>
      <c r="BJ3" s="112"/>
      <c r="BK3" s="112" t="s">
        <v>32</v>
      </c>
      <c r="BL3" s="112" t="s">
        <v>30</v>
      </c>
      <c r="BM3" s="112"/>
      <c r="BN3" s="112"/>
      <c r="BO3" s="112" t="s">
        <v>32</v>
      </c>
      <c r="BP3" s="112" t="s">
        <v>30</v>
      </c>
      <c r="BQ3" s="112"/>
      <c r="BR3" s="112"/>
      <c r="BS3" s="112" t="s">
        <v>32</v>
      </c>
      <c r="BT3" s="112" t="s">
        <v>30</v>
      </c>
      <c r="BU3" s="112"/>
      <c r="BV3" s="112"/>
      <c r="BW3" s="112" t="s">
        <v>32</v>
      </c>
      <c r="BX3" s="112" t="s">
        <v>30</v>
      </c>
      <c r="BY3" s="112"/>
      <c r="BZ3" s="112"/>
      <c r="CA3" s="112" t="s">
        <v>32</v>
      </c>
      <c r="CB3" s="112" t="s">
        <v>30</v>
      </c>
      <c r="CC3" s="112"/>
      <c r="CD3" s="112"/>
      <c r="CE3" s="112" t="s">
        <v>32</v>
      </c>
      <c r="CF3" s="112" t="s">
        <v>30</v>
      </c>
      <c r="CG3" s="112"/>
      <c r="CH3" s="112"/>
      <c r="CI3" s="112" t="s">
        <v>32</v>
      </c>
      <c r="CJ3" s="112" t="s">
        <v>30</v>
      </c>
      <c r="CK3" s="112"/>
      <c r="CL3" s="112"/>
    </row>
    <row r="4" spans="1:111" ht="72" customHeight="1" x14ac:dyDescent="0.2">
      <c r="A4" s="184"/>
      <c r="B4" s="186"/>
      <c r="C4" s="183"/>
      <c r="D4" s="74" t="s">
        <v>33</v>
      </c>
      <c r="E4" s="74" t="s">
        <v>5</v>
      </c>
      <c r="F4" s="74" t="s">
        <v>16</v>
      </c>
      <c r="G4" s="112"/>
      <c r="H4" s="74" t="s">
        <v>33</v>
      </c>
      <c r="I4" s="74" t="s">
        <v>5</v>
      </c>
      <c r="J4" s="74" t="s">
        <v>16</v>
      </c>
      <c r="K4" s="183"/>
      <c r="L4" s="74" t="s">
        <v>33</v>
      </c>
      <c r="M4" s="74" t="s">
        <v>5</v>
      </c>
      <c r="N4" s="74" t="s">
        <v>16</v>
      </c>
      <c r="O4" s="179"/>
      <c r="P4" s="74" t="s">
        <v>33</v>
      </c>
      <c r="Q4" s="74" t="s">
        <v>5</v>
      </c>
      <c r="R4" s="74" t="s">
        <v>16</v>
      </c>
      <c r="S4" s="112"/>
      <c r="T4" s="74" t="s">
        <v>33</v>
      </c>
      <c r="U4" s="74" t="s">
        <v>5</v>
      </c>
      <c r="V4" s="74" t="s">
        <v>16</v>
      </c>
      <c r="W4" s="112"/>
      <c r="X4" s="74" t="s">
        <v>33</v>
      </c>
      <c r="Y4" s="74" t="s">
        <v>5</v>
      </c>
      <c r="Z4" s="74" t="s">
        <v>16</v>
      </c>
      <c r="AA4" s="112"/>
      <c r="AB4" s="74" t="s">
        <v>33</v>
      </c>
      <c r="AC4" s="74" t="s">
        <v>5</v>
      </c>
      <c r="AD4" s="74" t="s">
        <v>16</v>
      </c>
      <c r="AE4" s="112"/>
      <c r="AF4" s="74" t="s">
        <v>33</v>
      </c>
      <c r="AG4" s="74" t="s">
        <v>5</v>
      </c>
      <c r="AH4" s="74" t="s">
        <v>16</v>
      </c>
      <c r="AI4" s="112"/>
      <c r="AJ4" s="74" t="s">
        <v>33</v>
      </c>
      <c r="AK4" s="74" t="s">
        <v>5</v>
      </c>
      <c r="AL4" s="74" t="s">
        <v>16</v>
      </c>
      <c r="AM4" s="112"/>
      <c r="AN4" s="74" t="s">
        <v>33</v>
      </c>
      <c r="AO4" s="74" t="s">
        <v>5</v>
      </c>
      <c r="AP4" s="74" t="s">
        <v>16</v>
      </c>
      <c r="AQ4" s="112"/>
      <c r="AR4" s="74" t="s">
        <v>33</v>
      </c>
      <c r="AS4" s="74" t="s">
        <v>5</v>
      </c>
      <c r="AT4" s="74" t="s">
        <v>16</v>
      </c>
      <c r="AU4" s="112"/>
      <c r="AV4" s="74" t="s">
        <v>33</v>
      </c>
      <c r="AW4" s="74" t="s">
        <v>5</v>
      </c>
      <c r="AX4" s="74" t="s">
        <v>16</v>
      </c>
      <c r="AY4" s="112"/>
      <c r="AZ4" s="74" t="s">
        <v>33</v>
      </c>
      <c r="BA4" s="74" t="s">
        <v>5</v>
      </c>
      <c r="BB4" s="74" t="s">
        <v>16</v>
      </c>
      <c r="BC4" s="112"/>
      <c r="BD4" s="74" t="s">
        <v>33</v>
      </c>
      <c r="BE4" s="74" t="s">
        <v>5</v>
      </c>
      <c r="BF4" s="74" t="s">
        <v>16</v>
      </c>
      <c r="BG4" s="112"/>
      <c r="BH4" s="74" t="s">
        <v>33</v>
      </c>
      <c r="BI4" s="74" t="s">
        <v>5</v>
      </c>
      <c r="BJ4" s="74" t="s">
        <v>16</v>
      </c>
      <c r="BK4" s="112"/>
      <c r="BL4" s="74" t="s">
        <v>33</v>
      </c>
      <c r="BM4" s="74" t="s">
        <v>5</v>
      </c>
      <c r="BN4" s="74" t="s">
        <v>16</v>
      </c>
      <c r="BO4" s="112"/>
      <c r="BP4" s="74" t="s">
        <v>33</v>
      </c>
      <c r="BQ4" s="74" t="s">
        <v>5</v>
      </c>
      <c r="BR4" s="74" t="s">
        <v>16</v>
      </c>
      <c r="BS4" s="112"/>
      <c r="BT4" s="74" t="s">
        <v>33</v>
      </c>
      <c r="BU4" s="74" t="s">
        <v>5</v>
      </c>
      <c r="BV4" s="74" t="s">
        <v>16</v>
      </c>
      <c r="BW4" s="112"/>
      <c r="BX4" s="74" t="s">
        <v>33</v>
      </c>
      <c r="BY4" s="74" t="s">
        <v>5</v>
      </c>
      <c r="BZ4" s="74" t="s">
        <v>16</v>
      </c>
      <c r="CA4" s="112"/>
      <c r="CB4" s="74" t="s">
        <v>33</v>
      </c>
      <c r="CC4" s="74" t="s">
        <v>5</v>
      </c>
      <c r="CD4" s="74" t="s">
        <v>16</v>
      </c>
      <c r="CE4" s="112"/>
      <c r="CF4" s="74" t="s">
        <v>33</v>
      </c>
      <c r="CG4" s="74" t="s">
        <v>5</v>
      </c>
      <c r="CH4" s="74" t="s">
        <v>16</v>
      </c>
      <c r="CI4" s="112"/>
      <c r="CJ4" s="74" t="s">
        <v>33</v>
      </c>
      <c r="CK4" s="74" t="s">
        <v>5</v>
      </c>
      <c r="CL4" s="74" t="s">
        <v>16</v>
      </c>
    </row>
    <row r="5" spans="1:111" x14ac:dyDescent="0.2">
      <c r="A5" s="15"/>
      <c r="B5" s="75"/>
      <c r="C5" s="27">
        <f>'свод разд2'!F6</f>
        <v>0</v>
      </c>
      <c r="D5" s="17"/>
      <c r="E5" s="17"/>
      <c r="F5" s="17"/>
      <c r="G5" s="17"/>
      <c r="H5" s="17"/>
      <c r="I5" s="17"/>
      <c r="J5" s="17"/>
      <c r="K5" s="27">
        <f>'свод разд2'!N6</f>
        <v>0</v>
      </c>
      <c r="L5" s="17"/>
      <c r="M5" s="17"/>
      <c r="N5" s="17"/>
      <c r="O5" s="98"/>
      <c r="P5" s="17"/>
      <c r="Q5" s="17"/>
      <c r="R5" s="17"/>
      <c r="S5" s="17"/>
      <c r="T5" s="17"/>
      <c r="U5" s="17"/>
      <c r="V5" s="17"/>
      <c r="W5" s="17"/>
      <c r="X5" s="17">
        <v>0</v>
      </c>
      <c r="Y5" s="17"/>
      <c r="Z5" s="17"/>
      <c r="AA5" s="17"/>
      <c r="AB5" s="17">
        <v>0</v>
      </c>
      <c r="AC5" s="17"/>
      <c r="AD5" s="17"/>
      <c r="AE5" s="17"/>
      <c r="AF5" s="17">
        <v>0</v>
      </c>
      <c r="AG5" s="17"/>
      <c r="AH5" s="17"/>
      <c r="AI5" s="17"/>
      <c r="AJ5" s="17"/>
      <c r="AK5" s="17"/>
      <c r="AL5" s="17"/>
      <c r="AM5" s="17"/>
      <c r="AN5" s="17">
        <v>0</v>
      </c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</row>
    <row r="6" spans="1:111" ht="12.75" customHeight="1" x14ac:dyDescent="0.2">
      <c r="A6" s="15"/>
      <c r="B6" s="16"/>
      <c r="C6" s="27">
        <f>'свод разд2'!F7</f>
        <v>0</v>
      </c>
      <c r="D6" s="17"/>
      <c r="E6" s="17"/>
      <c r="F6" s="17"/>
      <c r="G6" s="17"/>
      <c r="H6" s="17"/>
      <c r="I6" s="17"/>
      <c r="J6" s="17"/>
      <c r="K6" s="27">
        <f>'свод разд2'!N7</f>
        <v>0</v>
      </c>
      <c r="L6" s="17"/>
      <c r="M6" s="17"/>
      <c r="N6" s="17"/>
      <c r="O6" s="98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</row>
    <row r="7" spans="1:111" s="80" customFormat="1" ht="24.75" customHeight="1" x14ac:dyDescent="0.2">
      <c r="A7" s="63"/>
      <c r="B7" s="64" t="s">
        <v>81</v>
      </c>
      <c r="C7" s="81">
        <f>'свод разд2'!F8</f>
        <v>0</v>
      </c>
      <c r="D7" s="61">
        <f>SUM(D5:D6)</f>
        <v>0</v>
      </c>
      <c r="E7" s="61">
        <f>SUM(E5:E6)</f>
        <v>0</v>
      </c>
      <c r="F7" s="61">
        <f>SUM(F5:F6)</f>
        <v>0</v>
      </c>
      <c r="G7" s="61">
        <f>'свод разд2'!C8</f>
        <v>0</v>
      </c>
      <c r="H7" s="61">
        <f>SUM(H5:H6)</f>
        <v>0</v>
      </c>
      <c r="I7" s="61">
        <f>SUM(I5:I6)</f>
        <v>0</v>
      </c>
      <c r="J7" s="61">
        <f>SUM(J5:J6)</f>
        <v>0</v>
      </c>
      <c r="K7" s="81">
        <f>'свод разд2'!N8</f>
        <v>0</v>
      </c>
      <c r="L7" s="61">
        <f t="shared" ref="L7:AQ7" si="0">SUM(L5:L6)</f>
        <v>0</v>
      </c>
      <c r="M7" s="61">
        <f t="shared" si="0"/>
        <v>0</v>
      </c>
      <c r="N7" s="61">
        <f t="shared" si="0"/>
        <v>0</v>
      </c>
      <c r="O7" s="61">
        <f>SUM(O5:O6)</f>
        <v>0</v>
      </c>
      <c r="P7" s="61">
        <f t="shared" si="0"/>
        <v>0</v>
      </c>
      <c r="Q7" s="61">
        <f t="shared" si="0"/>
        <v>0</v>
      </c>
      <c r="R7" s="61">
        <f t="shared" si="0"/>
        <v>0</v>
      </c>
      <c r="S7" s="61">
        <f t="shared" si="0"/>
        <v>0</v>
      </c>
      <c r="T7" s="61">
        <f t="shared" si="0"/>
        <v>0</v>
      </c>
      <c r="U7" s="61">
        <f t="shared" si="0"/>
        <v>0</v>
      </c>
      <c r="V7" s="61">
        <f t="shared" si="0"/>
        <v>0</v>
      </c>
      <c r="W7" s="61">
        <f t="shared" si="0"/>
        <v>0</v>
      </c>
      <c r="X7" s="61">
        <f t="shared" si="0"/>
        <v>0</v>
      </c>
      <c r="Y7" s="61">
        <f t="shared" si="0"/>
        <v>0</v>
      </c>
      <c r="Z7" s="61">
        <f t="shared" si="0"/>
        <v>0</v>
      </c>
      <c r="AA7" s="61">
        <f t="shared" si="0"/>
        <v>0</v>
      </c>
      <c r="AB7" s="61">
        <f t="shared" si="0"/>
        <v>0</v>
      </c>
      <c r="AC7" s="61">
        <f t="shared" si="0"/>
        <v>0</v>
      </c>
      <c r="AD7" s="61">
        <f t="shared" si="0"/>
        <v>0</v>
      </c>
      <c r="AE7" s="61">
        <f t="shared" si="0"/>
        <v>0</v>
      </c>
      <c r="AF7" s="61">
        <f t="shared" si="0"/>
        <v>0</v>
      </c>
      <c r="AG7" s="61">
        <f t="shared" si="0"/>
        <v>0</v>
      </c>
      <c r="AH7" s="61">
        <f t="shared" si="0"/>
        <v>0</v>
      </c>
      <c r="AI7" s="61">
        <f t="shared" si="0"/>
        <v>0</v>
      </c>
      <c r="AJ7" s="61">
        <f t="shared" si="0"/>
        <v>0</v>
      </c>
      <c r="AK7" s="61">
        <f t="shared" si="0"/>
        <v>0</v>
      </c>
      <c r="AL7" s="61">
        <f t="shared" si="0"/>
        <v>0</v>
      </c>
      <c r="AM7" s="61">
        <f t="shared" si="0"/>
        <v>0</v>
      </c>
      <c r="AN7" s="61">
        <f t="shared" si="0"/>
        <v>0</v>
      </c>
      <c r="AO7" s="61">
        <f t="shared" si="0"/>
        <v>0</v>
      </c>
      <c r="AP7" s="61">
        <f t="shared" si="0"/>
        <v>0</v>
      </c>
      <c r="AQ7" s="61">
        <f t="shared" si="0"/>
        <v>0</v>
      </c>
      <c r="AR7" s="61">
        <f t="shared" ref="AR7:BW7" si="1">SUM(AR5:AR6)</f>
        <v>0</v>
      </c>
      <c r="AS7" s="61">
        <f t="shared" si="1"/>
        <v>0</v>
      </c>
      <c r="AT7" s="61">
        <f t="shared" si="1"/>
        <v>0</v>
      </c>
      <c r="AU7" s="61">
        <f t="shared" si="1"/>
        <v>0</v>
      </c>
      <c r="AV7" s="61">
        <f t="shared" si="1"/>
        <v>0</v>
      </c>
      <c r="AW7" s="61">
        <f t="shared" si="1"/>
        <v>0</v>
      </c>
      <c r="AX7" s="61">
        <f t="shared" si="1"/>
        <v>0</v>
      </c>
      <c r="AY7" s="61">
        <f t="shared" si="1"/>
        <v>0</v>
      </c>
      <c r="AZ7" s="61">
        <f t="shared" si="1"/>
        <v>0</v>
      </c>
      <c r="BA7" s="61">
        <f t="shared" si="1"/>
        <v>0</v>
      </c>
      <c r="BB7" s="61">
        <f t="shared" si="1"/>
        <v>0</v>
      </c>
      <c r="BC7" s="61">
        <f t="shared" si="1"/>
        <v>0</v>
      </c>
      <c r="BD7" s="61">
        <f t="shared" si="1"/>
        <v>0</v>
      </c>
      <c r="BE7" s="61">
        <f t="shared" si="1"/>
        <v>0</v>
      </c>
      <c r="BF7" s="61">
        <f t="shared" si="1"/>
        <v>0</v>
      </c>
      <c r="BG7" s="61">
        <f t="shared" si="1"/>
        <v>0</v>
      </c>
      <c r="BH7" s="61">
        <f t="shared" si="1"/>
        <v>0</v>
      </c>
      <c r="BI7" s="61">
        <f t="shared" si="1"/>
        <v>0</v>
      </c>
      <c r="BJ7" s="61">
        <f t="shared" si="1"/>
        <v>0</v>
      </c>
      <c r="BK7" s="61">
        <f t="shared" si="1"/>
        <v>0</v>
      </c>
      <c r="BL7" s="61">
        <f t="shared" si="1"/>
        <v>0</v>
      </c>
      <c r="BM7" s="61">
        <f t="shared" si="1"/>
        <v>0</v>
      </c>
      <c r="BN7" s="61">
        <f t="shared" si="1"/>
        <v>0</v>
      </c>
      <c r="BO7" s="61">
        <f t="shared" si="1"/>
        <v>0</v>
      </c>
      <c r="BP7" s="61">
        <f t="shared" si="1"/>
        <v>0</v>
      </c>
      <c r="BQ7" s="61">
        <f t="shared" si="1"/>
        <v>0</v>
      </c>
      <c r="BR7" s="61">
        <f t="shared" si="1"/>
        <v>0</v>
      </c>
      <c r="BS7" s="61">
        <f t="shared" si="1"/>
        <v>0</v>
      </c>
      <c r="BT7" s="61">
        <f t="shared" si="1"/>
        <v>0</v>
      </c>
      <c r="BU7" s="61">
        <f t="shared" si="1"/>
        <v>0</v>
      </c>
      <c r="BV7" s="61">
        <f t="shared" si="1"/>
        <v>0</v>
      </c>
      <c r="BW7" s="61">
        <f t="shared" si="1"/>
        <v>0</v>
      </c>
      <c r="BX7" s="61">
        <f t="shared" ref="BX7:CL7" si="2">SUM(BX5:BX6)</f>
        <v>0</v>
      </c>
      <c r="BY7" s="61">
        <f t="shared" si="2"/>
        <v>0</v>
      </c>
      <c r="BZ7" s="61">
        <f t="shared" si="2"/>
        <v>0</v>
      </c>
      <c r="CA7" s="61">
        <f t="shared" si="2"/>
        <v>0</v>
      </c>
      <c r="CB7" s="61">
        <f t="shared" si="2"/>
        <v>0</v>
      </c>
      <c r="CC7" s="61">
        <f t="shared" si="2"/>
        <v>0</v>
      </c>
      <c r="CD7" s="61">
        <f t="shared" si="2"/>
        <v>0</v>
      </c>
      <c r="CE7" s="61">
        <f t="shared" si="2"/>
        <v>0</v>
      </c>
      <c r="CF7" s="61">
        <f t="shared" si="2"/>
        <v>0</v>
      </c>
      <c r="CG7" s="61">
        <f t="shared" si="2"/>
        <v>0</v>
      </c>
      <c r="CH7" s="61">
        <f t="shared" si="2"/>
        <v>0</v>
      </c>
      <c r="CI7" s="61">
        <f t="shared" si="2"/>
        <v>0</v>
      </c>
      <c r="CJ7" s="61">
        <f t="shared" si="2"/>
        <v>0</v>
      </c>
      <c r="CK7" s="61">
        <f t="shared" si="2"/>
        <v>0</v>
      </c>
      <c r="CL7" s="61">
        <f t="shared" si="2"/>
        <v>0</v>
      </c>
    </row>
    <row r="8" spans="1:111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</row>
    <row r="9" spans="1:111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</row>
    <row r="10" spans="1:111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</row>
    <row r="11" spans="1:111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</row>
    <row r="12" spans="1:111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</row>
    <row r="13" spans="1:111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</row>
    <row r="14" spans="1:111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</row>
    <row r="15" spans="1:111" x14ac:dyDescent="0.2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</row>
    <row r="16" spans="1:111" x14ac:dyDescent="0.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</row>
    <row r="17" spans="1:111" x14ac:dyDescent="0.2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</row>
    <row r="18" spans="1:111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</row>
    <row r="19" spans="1:11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</row>
    <row r="20" spans="1:11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</row>
    <row r="21" spans="1:111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</row>
    <row r="22" spans="1:111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</row>
    <row r="23" spans="1:111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</row>
    <row r="24" spans="1:11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</row>
    <row r="25" spans="1:11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</row>
    <row r="26" spans="1:11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</row>
    <row r="27" spans="1:11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</row>
    <row r="28" spans="1:11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</row>
    <row r="29" spans="1:11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</row>
    <row r="30" spans="1:111" x14ac:dyDescent="0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</row>
    <row r="31" spans="1:111" x14ac:dyDescent="0.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</row>
    <row r="32" spans="1:111" x14ac:dyDescent="0.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</row>
    <row r="33" spans="1:111" x14ac:dyDescent="0.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</row>
    <row r="34" spans="1:111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</row>
    <row r="35" spans="1:111" x14ac:dyDescent="0.2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</row>
    <row r="36" spans="1:111" x14ac:dyDescent="0.2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</row>
    <row r="37" spans="1:11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</row>
    <row r="38" spans="1:11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</row>
    <row r="39" spans="1:111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</row>
    <row r="40" spans="1:111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</row>
    <row r="41" spans="1:111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</row>
    <row r="42" spans="1:111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</row>
    <row r="43" spans="1:111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</row>
    <row r="44" spans="1:111" x14ac:dyDescent="0.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</row>
    <row r="45" spans="1:111" x14ac:dyDescent="0.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</row>
    <row r="46" spans="1:111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</row>
    <row r="47" spans="1:111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</row>
    <row r="48" spans="1:111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</row>
    <row r="49" spans="1:111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</row>
    <row r="50" spans="1:111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</row>
    <row r="51" spans="1:111" x14ac:dyDescent="0.2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</row>
    <row r="52" spans="1:111" x14ac:dyDescent="0.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</row>
    <row r="53" spans="1:111" x14ac:dyDescent="0.2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</row>
    <row r="54" spans="1:111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</row>
    <row r="55" spans="1:111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</row>
    <row r="56" spans="1:111" x14ac:dyDescent="0.2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</row>
    <row r="57" spans="1:111" x14ac:dyDescent="0.2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</row>
    <row r="58" spans="1:111" x14ac:dyDescent="0.2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</row>
    <row r="59" spans="1:111" x14ac:dyDescent="0.2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</row>
    <row r="60" spans="1:111" x14ac:dyDescent="0.2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</row>
    <row r="61" spans="1:111" x14ac:dyDescent="0.2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</row>
    <row r="62" spans="1:111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</row>
    <row r="63" spans="1:111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</row>
    <row r="64" spans="1:111" x14ac:dyDescent="0.2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</row>
    <row r="65" spans="1:111" x14ac:dyDescent="0.2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</row>
    <row r="66" spans="1:111" x14ac:dyDescent="0.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</row>
    <row r="67" spans="1:111" x14ac:dyDescent="0.2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</row>
    <row r="68" spans="1:111" x14ac:dyDescent="0.2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</row>
    <row r="69" spans="1:111" x14ac:dyDescent="0.2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</row>
    <row r="70" spans="1:111" x14ac:dyDescent="0.2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</row>
    <row r="71" spans="1:111" x14ac:dyDescent="0.2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</row>
    <row r="72" spans="1:111" x14ac:dyDescent="0.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</row>
    <row r="73" spans="1:111" x14ac:dyDescent="0.2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</row>
    <row r="74" spans="1:111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</row>
    <row r="75" spans="1:111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</row>
    <row r="76" spans="1:111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</row>
    <row r="77" spans="1:111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</row>
    <row r="78" spans="1:111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</row>
    <row r="79" spans="1:111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</row>
    <row r="80" spans="1:111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</row>
    <row r="81" spans="1:111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</row>
    <row r="82" spans="1:111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</row>
    <row r="83" spans="1:111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</row>
    <row r="84" spans="1:111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</row>
    <row r="85" spans="1:111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</row>
    <row r="86" spans="1:111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</row>
    <row r="87" spans="1:111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</row>
    <row r="88" spans="1:111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</row>
    <row r="89" spans="1:111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</row>
    <row r="90" spans="1:111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</row>
    <row r="91" spans="1:111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</row>
    <row r="92" spans="1:111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</row>
    <row r="93" spans="1:111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</row>
    <row r="94" spans="1:111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</row>
    <row r="95" spans="1:111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</row>
    <row r="96" spans="1:111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</row>
    <row r="97" spans="1:111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</row>
    <row r="98" spans="1:111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</row>
    <row r="99" spans="1:111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</row>
    <row r="100" spans="1:111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</row>
    <row r="101" spans="1:111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</row>
    <row r="102" spans="1:111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</row>
    <row r="103" spans="1:111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</row>
    <row r="104" spans="1:111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</row>
    <row r="105" spans="1:111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</row>
    <row r="106" spans="1:111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</row>
    <row r="107" spans="1:111" x14ac:dyDescent="0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</row>
    <row r="108" spans="1:111" x14ac:dyDescent="0.2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</row>
    <row r="109" spans="1:111" x14ac:dyDescent="0.2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</row>
    <row r="110" spans="1:111" x14ac:dyDescent="0.2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</row>
    <row r="111" spans="1:111" x14ac:dyDescent="0.2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</row>
    <row r="112" spans="1:111" x14ac:dyDescent="0.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</row>
    <row r="113" spans="1:111" x14ac:dyDescent="0.2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</row>
    <row r="114" spans="1:111" x14ac:dyDescent="0.2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</row>
    <row r="115" spans="1:111" x14ac:dyDescent="0.2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</row>
    <row r="116" spans="1:111" x14ac:dyDescent="0.2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</row>
    <row r="117" spans="1:111" x14ac:dyDescent="0.2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</row>
    <row r="118" spans="1:111" x14ac:dyDescent="0.2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</row>
    <row r="119" spans="1:111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</row>
    <row r="120" spans="1:111" x14ac:dyDescent="0.2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</row>
    <row r="121" spans="1:111" x14ac:dyDescent="0.2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</row>
    <row r="122" spans="1:111" x14ac:dyDescent="0.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</row>
    <row r="123" spans="1:111" x14ac:dyDescent="0.2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</row>
    <row r="124" spans="1:111" x14ac:dyDescent="0.2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</row>
    <row r="125" spans="1:111" x14ac:dyDescent="0.2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</row>
    <row r="126" spans="1:111" x14ac:dyDescent="0.2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</row>
    <row r="127" spans="1:111" x14ac:dyDescent="0.2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</row>
    <row r="128" spans="1:111" x14ac:dyDescent="0.2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</row>
    <row r="129" spans="1:111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</row>
    <row r="130" spans="1:111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</row>
    <row r="131" spans="1:111" x14ac:dyDescent="0.2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</row>
    <row r="132" spans="1:111" x14ac:dyDescent="0.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</row>
    <row r="133" spans="1:111" x14ac:dyDescent="0.2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</row>
    <row r="134" spans="1:111" x14ac:dyDescent="0.2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</row>
    <row r="135" spans="1:111" x14ac:dyDescent="0.2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  <c r="DC135" s="77"/>
      <c r="DD135" s="77"/>
      <c r="DE135" s="77"/>
      <c r="DF135" s="77"/>
      <c r="DG135" s="77"/>
    </row>
    <row r="136" spans="1:111" x14ac:dyDescent="0.2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</row>
    <row r="137" spans="1:111" x14ac:dyDescent="0.2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</row>
    <row r="138" spans="1:111" x14ac:dyDescent="0.2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</row>
    <row r="139" spans="1:111" x14ac:dyDescent="0.2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  <c r="DC139" s="77"/>
      <c r="DD139" s="77"/>
      <c r="DE139" s="77"/>
      <c r="DF139" s="77"/>
      <c r="DG139" s="77"/>
    </row>
    <row r="140" spans="1:111" x14ac:dyDescent="0.2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</row>
    <row r="141" spans="1:111" x14ac:dyDescent="0.2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</row>
    <row r="142" spans="1:111" x14ac:dyDescent="0.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</row>
    <row r="143" spans="1:111" x14ac:dyDescent="0.2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</row>
    <row r="144" spans="1:111" x14ac:dyDescent="0.2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</row>
    <row r="145" spans="1:111" x14ac:dyDescent="0.2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</row>
    <row r="146" spans="1:111" x14ac:dyDescent="0.2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</row>
    <row r="147" spans="1:111" x14ac:dyDescent="0.2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</row>
    <row r="148" spans="1:111" x14ac:dyDescent="0.2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</row>
    <row r="149" spans="1:111" x14ac:dyDescent="0.2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</row>
    <row r="150" spans="1:111" x14ac:dyDescent="0.2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77"/>
      <c r="DF150" s="77"/>
      <c r="DG150" s="77"/>
    </row>
    <row r="151" spans="1:111" x14ac:dyDescent="0.2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7"/>
      <c r="DE151" s="77"/>
      <c r="DF151" s="77"/>
      <c r="DG151" s="77"/>
    </row>
    <row r="152" spans="1:111" x14ac:dyDescent="0.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  <c r="DC152" s="77"/>
      <c r="DD152" s="77"/>
      <c r="DE152" s="77"/>
      <c r="DF152" s="77"/>
      <c r="DG152" s="77"/>
    </row>
    <row r="153" spans="1:111" x14ac:dyDescent="0.2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</row>
    <row r="154" spans="1:111" x14ac:dyDescent="0.2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  <c r="DC154" s="77"/>
      <c r="DD154" s="77"/>
      <c r="DE154" s="77"/>
      <c r="DF154" s="77"/>
      <c r="DG154" s="77"/>
    </row>
    <row r="155" spans="1:111" x14ac:dyDescent="0.2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  <c r="DC155" s="77"/>
      <c r="DD155" s="77"/>
      <c r="DE155" s="77"/>
      <c r="DF155" s="77"/>
      <c r="DG155" s="77"/>
    </row>
    <row r="156" spans="1:111" x14ac:dyDescent="0.2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</row>
    <row r="157" spans="1:111" x14ac:dyDescent="0.2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  <c r="DC157" s="77"/>
      <c r="DD157" s="77"/>
      <c r="DE157" s="77"/>
      <c r="DF157" s="77"/>
      <c r="DG157" s="77"/>
    </row>
    <row r="158" spans="1:111" x14ac:dyDescent="0.2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</row>
    <row r="159" spans="1:111" x14ac:dyDescent="0.2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  <c r="DC159" s="77"/>
      <c r="DD159" s="77"/>
      <c r="DE159" s="77"/>
      <c r="DF159" s="77"/>
      <c r="DG159" s="77"/>
    </row>
    <row r="160" spans="1:111" x14ac:dyDescent="0.2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</row>
    <row r="161" spans="1:111" x14ac:dyDescent="0.2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</row>
    <row r="162" spans="1:111" x14ac:dyDescent="0.2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77"/>
      <c r="DF162" s="77"/>
      <c r="DG162" s="77"/>
    </row>
    <row r="163" spans="1:111" x14ac:dyDescent="0.2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  <c r="DC163" s="77"/>
      <c r="DD163" s="77"/>
      <c r="DE163" s="77"/>
      <c r="DF163" s="77"/>
      <c r="DG163" s="77"/>
    </row>
    <row r="164" spans="1:111" x14ac:dyDescent="0.2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</row>
    <row r="165" spans="1:111" x14ac:dyDescent="0.2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  <c r="DC165" s="77"/>
      <c r="DD165" s="77"/>
      <c r="DE165" s="77"/>
      <c r="DF165" s="77"/>
      <c r="DG165" s="77"/>
    </row>
    <row r="166" spans="1:111" x14ac:dyDescent="0.2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77"/>
      <c r="DF166" s="77"/>
      <c r="DG166" s="77"/>
    </row>
    <row r="167" spans="1:111" x14ac:dyDescent="0.2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77"/>
      <c r="DF167" s="77"/>
      <c r="DG167" s="77"/>
    </row>
    <row r="168" spans="1:111" x14ac:dyDescent="0.2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</row>
    <row r="169" spans="1:111" x14ac:dyDescent="0.2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</row>
    <row r="170" spans="1:111" x14ac:dyDescent="0.2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  <c r="DD170" s="77"/>
      <c r="DE170" s="77"/>
      <c r="DF170" s="77"/>
      <c r="DG170" s="77"/>
    </row>
    <row r="171" spans="1:111" x14ac:dyDescent="0.2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</row>
    <row r="172" spans="1:111" x14ac:dyDescent="0.2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  <c r="DD172" s="77"/>
      <c r="DE172" s="77"/>
      <c r="DF172" s="77"/>
      <c r="DG172" s="77"/>
    </row>
    <row r="173" spans="1:111" x14ac:dyDescent="0.2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  <c r="DD173" s="77"/>
      <c r="DE173" s="77"/>
      <c r="DF173" s="77"/>
      <c r="DG173" s="77"/>
    </row>
    <row r="174" spans="1:111" x14ac:dyDescent="0.2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  <c r="DD174" s="77"/>
      <c r="DE174" s="77"/>
      <c r="DF174" s="77"/>
      <c r="DG174" s="77"/>
    </row>
    <row r="175" spans="1:111" x14ac:dyDescent="0.2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</row>
    <row r="176" spans="1:111" x14ac:dyDescent="0.2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</row>
    <row r="177" spans="1:111" x14ac:dyDescent="0.2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  <c r="DD177" s="77"/>
      <c r="DE177" s="77"/>
      <c r="DF177" s="77"/>
      <c r="DG177" s="77"/>
    </row>
    <row r="178" spans="1:111" x14ac:dyDescent="0.2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  <c r="DC178" s="77"/>
      <c r="DD178" s="77"/>
      <c r="DE178" s="77"/>
      <c r="DF178" s="77"/>
      <c r="DG178" s="77"/>
    </row>
    <row r="179" spans="1:111" x14ac:dyDescent="0.2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</row>
    <row r="180" spans="1:111" x14ac:dyDescent="0.2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  <c r="DC180" s="77"/>
      <c r="DD180" s="77"/>
      <c r="DE180" s="77"/>
      <c r="DF180" s="77"/>
      <c r="DG180" s="77"/>
    </row>
    <row r="181" spans="1:111" x14ac:dyDescent="0.2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  <c r="DC181" s="77"/>
      <c r="DD181" s="77"/>
      <c r="DE181" s="77"/>
      <c r="DF181" s="77"/>
      <c r="DG181" s="77"/>
    </row>
    <row r="182" spans="1:111" x14ac:dyDescent="0.2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  <c r="DC182" s="77"/>
      <c r="DD182" s="77"/>
      <c r="DE182" s="77"/>
      <c r="DF182" s="77"/>
      <c r="DG182" s="77"/>
    </row>
    <row r="183" spans="1:111" x14ac:dyDescent="0.2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  <c r="DC183" s="77"/>
      <c r="DD183" s="77"/>
      <c r="DE183" s="77"/>
      <c r="DF183" s="77"/>
      <c r="DG183" s="77"/>
    </row>
    <row r="184" spans="1:111" x14ac:dyDescent="0.2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  <c r="DC184" s="77"/>
      <c r="DD184" s="77"/>
      <c r="DE184" s="77"/>
      <c r="DF184" s="77"/>
      <c r="DG184" s="77"/>
    </row>
    <row r="185" spans="1:111" x14ac:dyDescent="0.2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  <c r="DC185" s="77"/>
      <c r="DD185" s="77"/>
      <c r="DE185" s="77"/>
      <c r="DF185" s="77"/>
      <c r="DG185" s="77"/>
    </row>
    <row r="186" spans="1:111" x14ac:dyDescent="0.2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  <c r="DC186" s="77"/>
      <c r="DD186" s="77"/>
      <c r="DE186" s="77"/>
      <c r="DF186" s="77"/>
      <c r="DG186" s="77"/>
    </row>
    <row r="187" spans="1:111" x14ac:dyDescent="0.2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  <c r="DC187" s="77"/>
      <c r="DD187" s="77"/>
      <c r="DE187" s="77"/>
      <c r="DF187" s="77"/>
      <c r="DG187" s="77"/>
    </row>
    <row r="188" spans="1:111" x14ac:dyDescent="0.2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  <c r="DC188" s="77"/>
      <c r="DD188" s="77"/>
      <c r="DE188" s="77"/>
      <c r="DF188" s="77"/>
      <c r="DG188" s="77"/>
    </row>
    <row r="189" spans="1:111" x14ac:dyDescent="0.2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  <c r="DC189" s="77"/>
      <c r="DD189" s="77"/>
      <c r="DE189" s="77"/>
      <c r="DF189" s="77"/>
      <c r="DG189" s="77"/>
    </row>
    <row r="190" spans="1:111" x14ac:dyDescent="0.2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  <c r="DC190" s="77"/>
      <c r="DD190" s="77"/>
      <c r="DE190" s="77"/>
      <c r="DF190" s="77"/>
      <c r="DG190" s="77"/>
    </row>
    <row r="191" spans="1:111" x14ac:dyDescent="0.2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  <c r="DC191" s="77"/>
      <c r="DD191" s="77"/>
      <c r="DE191" s="77"/>
      <c r="DF191" s="77"/>
      <c r="DG191" s="77"/>
    </row>
    <row r="192" spans="1:111" x14ac:dyDescent="0.2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  <c r="DC192" s="77"/>
      <c r="DD192" s="77"/>
      <c r="DE192" s="77"/>
      <c r="DF192" s="77"/>
      <c r="DG192" s="77"/>
    </row>
    <row r="193" spans="1:111" x14ac:dyDescent="0.2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  <c r="DC193" s="77"/>
      <c r="DD193" s="77"/>
      <c r="DE193" s="77"/>
      <c r="DF193" s="77"/>
      <c r="DG193" s="77"/>
    </row>
    <row r="194" spans="1:111" x14ac:dyDescent="0.2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  <c r="DC194" s="77"/>
      <c r="DD194" s="77"/>
      <c r="DE194" s="77"/>
      <c r="DF194" s="77"/>
      <c r="DG194" s="77"/>
    </row>
    <row r="195" spans="1:111" x14ac:dyDescent="0.2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  <c r="DD195" s="77"/>
      <c r="DE195" s="77"/>
      <c r="DF195" s="77"/>
      <c r="DG195" s="77"/>
    </row>
    <row r="196" spans="1:111" x14ac:dyDescent="0.2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  <c r="DC196" s="77"/>
      <c r="DD196" s="77"/>
      <c r="DE196" s="77"/>
      <c r="DF196" s="77"/>
      <c r="DG196" s="77"/>
    </row>
    <row r="197" spans="1:111" x14ac:dyDescent="0.2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  <c r="DC197" s="77"/>
      <c r="DD197" s="77"/>
      <c r="DE197" s="77"/>
      <c r="DF197" s="77"/>
      <c r="DG197" s="77"/>
    </row>
    <row r="198" spans="1:111" x14ac:dyDescent="0.2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</row>
    <row r="199" spans="1:111" x14ac:dyDescent="0.2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</row>
    <row r="200" spans="1:111" x14ac:dyDescent="0.2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  <c r="DC200" s="77"/>
      <c r="DD200" s="77"/>
      <c r="DE200" s="77"/>
      <c r="DF200" s="77"/>
      <c r="DG200" s="77"/>
    </row>
    <row r="201" spans="1:111" x14ac:dyDescent="0.2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  <c r="DC201" s="77"/>
      <c r="DD201" s="77"/>
      <c r="DE201" s="77"/>
      <c r="DF201" s="77"/>
      <c r="DG201" s="77"/>
    </row>
    <row r="202" spans="1:111" x14ac:dyDescent="0.2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  <c r="DC202" s="77"/>
      <c r="DD202" s="77"/>
      <c r="DE202" s="77"/>
      <c r="DF202" s="77"/>
      <c r="DG202" s="77"/>
    </row>
    <row r="203" spans="1:111" x14ac:dyDescent="0.2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  <c r="DC203" s="77"/>
      <c r="DD203" s="77"/>
      <c r="DE203" s="77"/>
      <c r="DF203" s="77"/>
      <c r="DG203" s="77"/>
    </row>
    <row r="204" spans="1:111" x14ac:dyDescent="0.2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  <c r="DC204" s="77"/>
      <c r="DD204" s="77"/>
      <c r="DE204" s="77"/>
      <c r="DF204" s="77"/>
      <c r="DG204" s="77"/>
    </row>
    <row r="205" spans="1:111" x14ac:dyDescent="0.2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  <c r="DC205" s="77"/>
      <c r="DD205" s="77"/>
      <c r="DE205" s="77"/>
      <c r="DF205" s="77"/>
      <c r="DG205" s="77"/>
    </row>
    <row r="206" spans="1:111" x14ac:dyDescent="0.2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  <c r="DC206" s="77"/>
      <c r="DD206" s="77"/>
      <c r="DE206" s="77"/>
      <c r="DF206" s="77"/>
      <c r="DG206" s="77"/>
    </row>
    <row r="207" spans="1:111" x14ac:dyDescent="0.2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  <c r="DC207" s="77"/>
      <c r="DD207" s="77"/>
      <c r="DE207" s="77"/>
      <c r="DF207" s="77"/>
      <c r="DG207" s="77"/>
    </row>
    <row r="208" spans="1:111" x14ac:dyDescent="0.2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  <c r="DC208" s="77"/>
      <c r="DD208" s="77"/>
      <c r="DE208" s="77"/>
      <c r="DF208" s="77"/>
      <c r="DG208" s="77"/>
    </row>
    <row r="209" spans="1:111" x14ac:dyDescent="0.2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  <c r="DC209" s="77"/>
      <c r="DD209" s="77"/>
      <c r="DE209" s="77"/>
      <c r="DF209" s="77"/>
      <c r="DG209" s="77"/>
    </row>
    <row r="210" spans="1:111" x14ac:dyDescent="0.2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  <c r="DC210" s="77"/>
      <c r="DD210" s="77"/>
      <c r="DE210" s="77"/>
      <c r="DF210" s="77"/>
      <c r="DG210" s="77"/>
    </row>
    <row r="211" spans="1:111" x14ac:dyDescent="0.2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  <c r="DC211" s="77"/>
      <c r="DD211" s="77"/>
      <c r="DE211" s="77"/>
      <c r="DF211" s="77"/>
      <c r="DG211" s="77"/>
    </row>
    <row r="212" spans="1:111" x14ac:dyDescent="0.2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  <c r="DC212" s="77"/>
      <c r="DD212" s="77"/>
      <c r="DE212" s="77"/>
      <c r="DF212" s="77"/>
      <c r="DG212" s="77"/>
    </row>
    <row r="213" spans="1:111" x14ac:dyDescent="0.2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  <c r="DC213" s="77"/>
      <c r="DD213" s="77"/>
      <c r="DE213" s="77"/>
      <c r="DF213" s="77"/>
      <c r="DG213" s="77"/>
    </row>
    <row r="214" spans="1:111" x14ac:dyDescent="0.2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  <c r="DC214" s="77"/>
      <c r="DD214" s="77"/>
      <c r="DE214" s="77"/>
      <c r="DF214" s="77"/>
      <c r="DG214" s="77"/>
    </row>
    <row r="215" spans="1:111" x14ac:dyDescent="0.2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  <c r="DC215" s="77"/>
      <c r="DD215" s="77"/>
      <c r="DE215" s="77"/>
      <c r="DF215" s="77"/>
      <c r="DG215" s="77"/>
    </row>
    <row r="216" spans="1:111" x14ac:dyDescent="0.2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  <c r="DC216" s="77"/>
      <c r="DD216" s="77"/>
      <c r="DE216" s="77"/>
      <c r="DF216" s="77"/>
      <c r="DG216" s="77"/>
    </row>
    <row r="217" spans="1:111" x14ac:dyDescent="0.2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  <c r="DC217" s="77"/>
      <c r="DD217" s="77"/>
      <c r="DE217" s="77"/>
      <c r="DF217" s="77"/>
      <c r="DG217" s="77"/>
    </row>
    <row r="218" spans="1:111" x14ac:dyDescent="0.2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  <c r="DC218" s="77"/>
      <c r="DD218" s="77"/>
      <c r="DE218" s="77"/>
      <c r="DF218" s="77"/>
      <c r="DG218" s="77"/>
    </row>
    <row r="219" spans="1:111" x14ac:dyDescent="0.2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  <c r="DC219" s="77"/>
      <c r="DD219" s="77"/>
      <c r="DE219" s="77"/>
      <c r="DF219" s="77"/>
      <c r="DG219" s="77"/>
    </row>
    <row r="220" spans="1:111" x14ac:dyDescent="0.2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  <c r="DC220" s="77"/>
      <c r="DD220" s="77"/>
      <c r="DE220" s="77"/>
      <c r="DF220" s="77"/>
      <c r="DG220" s="77"/>
    </row>
    <row r="221" spans="1:111" x14ac:dyDescent="0.2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  <c r="DC221" s="77"/>
      <c r="DD221" s="77"/>
      <c r="DE221" s="77"/>
      <c r="DF221" s="77"/>
      <c r="DG221" s="77"/>
    </row>
    <row r="222" spans="1:111" x14ac:dyDescent="0.2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  <c r="DC222" s="77"/>
      <c r="DD222" s="77"/>
      <c r="DE222" s="77"/>
      <c r="DF222" s="77"/>
      <c r="DG222" s="77"/>
    </row>
    <row r="223" spans="1:111" x14ac:dyDescent="0.2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  <c r="DC223" s="77"/>
      <c r="DD223" s="77"/>
      <c r="DE223" s="77"/>
      <c r="DF223" s="77"/>
      <c r="DG223" s="77"/>
    </row>
    <row r="224" spans="1:111" x14ac:dyDescent="0.2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  <c r="DC224" s="77"/>
      <c r="DD224" s="77"/>
      <c r="DE224" s="77"/>
      <c r="DF224" s="77"/>
      <c r="DG224" s="77"/>
    </row>
    <row r="225" spans="1:111" x14ac:dyDescent="0.2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  <c r="DC225" s="77"/>
      <c r="DD225" s="77"/>
      <c r="DE225" s="77"/>
      <c r="DF225" s="77"/>
      <c r="DG225" s="77"/>
    </row>
    <row r="226" spans="1:111" x14ac:dyDescent="0.2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  <c r="DC226" s="77"/>
      <c r="DD226" s="77"/>
      <c r="DE226" s="77"/>
      <c r="DF226" s="77"/>
      <c r="DG226" s="77"/>
    </row>
    <row r="227" spans="1:111" x14ac:dyDescent="0.2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  <c r="DC227" s="77"/>
      <c r="DD227" s="77"/>
      <c r="DE227" s="77"/>
      <c r="DF227" s="77"/>
      <c r="DG227" s="77"/>
    </row>
    <row r="228" spans="1:111" x14ac:dyDescent="0.2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  <c r="DC228" s="77"/>
      <c r="DD228" s="77"/>
      <c r="DE228" s="77"/>
      <c r="DF228" s="77"/>
      <c r="DG228" s="77"/>
    </row>
    <row r="229" spans="1:111" x14ac:dyDescent="0.2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  <c r="DC229" s="77"/>
      <c r="DD229" s="77"/>
      <c r="DE229" s="77"/>
      <c r="DF229" s="77"/>
      <c r="DG229" s="77"/>
    </row>
    <row r="230" spans="1:111" x14ac:dyDescent="0.2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  <c r="DC230" s="77"/>
      <c r="DD230" s="77"/>
      <c r="DE230" s="77"/>
      <c r="DF230" s="77"/>
      <c r="DG230" s="77"/>
    </row>
    <row r="231" spans="1:111" x14ac:dyDescent="0.2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  <c r="DC231" s="77"/>
      <c r="DD231" s="77"/>
      <c r="DE231" s="77"/>
      <c r="DF231" s="77"/>
      <c r="DG231" s="77"/>
    </row>
    <row r="232" spans="1:111" x14ac:dyDescent="0.2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  <c r="DC232" s="77"/>
      <c r="DD232" s="77"/>
      <c r="DE232" s="77"/>
      <c r="DF232" s="77"/>
      <c r="DG232" s="77"/>
    </row>
    <row r="233" spans="1:111" x14ac:dyDescent="0.2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  <c r="DC233" s="77"/>
      <c r="DD233" s="77"/>
      <c r="DE233" s="77"/>
      <c r="DF233" s="77"/>
      <c r="DG233" s="77"/>
    </row>
    <row r="234" spans="1:111" x14ac:dyDescent="0.2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  <c r="DC234" s="77"/>
      <c r="DD234" s="77"/>
      <c r="DE234" s="77"/>
      <c r="DF234" s="77"/>
      <c r="DG234" s="77"/>
    </row>
    <row r="235" spans="1:111" x14ac:dyDescent="0.2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  <c r="DC235" s="77"/>
      <c r="DD235" s="77"/>
      <c r="DE235" s="77"/>
      <c r="DF235" s="77"/>
      <c r="DG235" s="77"/>
    </row>
    <row r="236" spans="1:111" x14ac:dyDescent="0.2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  <c r="DC236" s="77"/>
      <c r="DD236" s="77"/>
      <c r="DE236" s="77"/>
      <c r="DF236" s="77"/>
      <c r="DG236" s="77"/>
    </row>
    <row r="237" spans="1:111" x14ac:dyDescent="0.2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  <c r="DC237" s="77"/>
      <c r="DD237" s="77"/>
      <c r="DE237" s="77"/>
      <c r="DF237" s="77"/>
      <c r="DG237" s="77"/>
    </row>
    <row r="238" spans="1:111" x14ac:dyDescent="0.2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  <c r="DC238" s="77"/>
      <c r="DD238" s="77"/>
      <c r="DE238" s="77"/>
      <c r="DF238" s="77"/>
      <c r="DG238" s="77"/>
    </row>
    <row r="239" spans="1:111" x14ac:dyDescent="0.2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  <c r="DC239" s="77"/>
      <c r="DD239" s="77"/>
      <c r="DE239" s="77"/>
      <c r="DF239" s="77"/>
      <c r="DG239" s="77"/>
    </row>
    <row r="240" spans="1:111" x14ac:dyDescent="0.2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  <c r="DC240" s="77"/>
      <c r="DD240" s="77"/>
      <c r="DE240" s="77"/>
      <c r="DF240" s="77"/>
      <c r="DG240" s="77"/>
    </row>
    <row r="241" spans="1:111" x14ac:dyDescent="0.2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77"/>
      <c r="BE241" s="77"/>
      <c r="BF241" s="77"/>
      <c r="BG241" s="77"/>
      <c r="BH241" s="77"/>
      <c r="BI241" s="77"/>
      <c r="BJ241" s="77"/>
      <c r="BK241" s="77"/>
      <c r="BL241" s="77"/>
      <c r="BM241" s="77"/>
      <c r="BN241" s="77"/>
      <c r="BO241" s="77"/>
      <c r="BP241" s="77"/>
      <c r="BQ241" s="77"/>
      <c r="BR241" s="77"/>
      <c r="BS241" s="77"/>
      <c r="BT241" s="77"/>
      <c r="BU241" s="77"/>
      <c r="BV241" s="77"/>
      <c r="BW241" s="77"/>
      <c r="BX241" s="77"/>
      <c r="BY241" s="77"/>
      <c r="BZ241" s="77"/>
      <c r="CA241" s="77"/>
      <c r="CB241" s="77"/>
      <c r="CC241" s="77"/>
      <c r="CD241" s="77"/>
      <c r="CE241" s="77"/>
      <c r="CF241" s="77"/>
      <c r="CG241" s="77"/>
      <c r="CH241" s="77"/>
      <c r="CI241" s="77"/>
      <c r="CJ241" s="77"/>
      <c r="CK241" s="77"/>
      <c r="CL241" s="77"/>
      <c r="CM241" s="77"/>
      <c r="CN241" s="77"/>
      <c r="CO241" s="77"/>
      <c r="CP241" s="77"/>
      <c r="CQ241" s="77"/>
      <c r="CR241" s="77"/>
      <c r="CS241" s="77"/>
      <c r="CT241" s="77"/>
      <c r="CU241" s="77"/>
      <c r="CV241" s="77"/>
      <c r="CW241" s="77"/>
      <c r="CX241" s="77"/>
      <c r="CY241" s="77"/>
      <c r="CZ241" s="77"/>
      <c r="DA241" s="77"/>
      <c r="DB241" s="77"/>
      <c r="DC241" s="77"/>
      <c r="DD241" s="77"/>
      <c r="DE241" s="77"/>
      <c r="DF241" s="77"/>
      <c r="DG241" s="77"/>
    </row>
    <row r="242" spans="1:111" x14ac:dyDescent="0.2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77"/>
      <c r="BD242" s="77"/>
      <c r="BE242" s="77"/>
      <c r="BF242" s="77"/>
      <c r="BG242" s="77"/>
      <c r="BH242" s="77"/>
      <c r="BI242" s="77"/>
      <c r="BJ242" s="77"/>
      <c r="BK242" s="77"/>
      <c r="BL242" s="77"/>
      <c r="BM242" s="77"/>
      <c r="BN242" s="77"/>
      <c r="BO242" s="77"/>
      <c r="BP242" s="77"/>
      <c r="BQ242" s="77"/>
      <c r="BR242" s="77"/>
      <c r="BS242" s="77"/>
      <c r="BT242" s="77"/>
      <c r="BU242" s="77"/>
      <c r="BV242" s="77"/>
      <c r="BW242" s="77"/>
      <c r="BX242" s="77"/>
      <c r="BY242" s="77"/>
      <c r="BZ242" s="77"/>
      <c r="CA242" s="77"/>
      <c r="CB242" s="77"/>
      <c r="CC242" s="77"/>
      <c r="CD242" s="77"/>
      <c r="CE242" s="77"/>
      <c r="CF242" s="77"/>
      <c r="CG242" s="77"/>
      <c r="CH242" s="77"/>
      <c r="CI242" s="77"/>
      <c r="CJ242" s="77"/>
      <c r="CK242" s="77"/>
      <c r="CL242" s="77"/>
      <c r="CM242" s="77"/>
      <c r="CN242" s="77"/>
      <c r="CO242" s="77"/>
      <c r="CP242" s="77"/>
      <c r="CQ242" s="77"/>
      <c r="CR242" s="77"/>
      <c r="CS242" s="77"/>
      <c r="CT242" s="77"/>
      <c r="CU242" s="77"/>
      <c r="CV242" s="77"/>
      <c r="CW242" s="77"/>
      <c r="CX242" s="77"/>
      <c r="CY242" s="77"/>
      <c r="CZ242" s="77"/>
      <c r="DA242" s="77"/>
      <c r="DB242" s="77"/>
      <c r="DC242" s="77"/>
      <c r="DD242" s="77"/>
      <c r="DE242" s="77"/>
      <c r="DF242" s="77"/>
      <c r="DG242" s="77"/>
    </row>
    <row r="243" spans="1:111" x14ac:dyDescent="0.2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77"/>
      <c r="BD243" s="77"/>
      <c r="BE243" s="77"/>
      <c r="BF243" s="77"/>
      <c r="BG243" s="77"/>
      <c r="BH243" s="77"/>
      <c r="BI243" s="77"/>
      <c r="BJ243" s="77"/>
      <c r="BK243" s="77"/>
      <c r="BL243" s="77"/>
      <c r="BM243" s="77"/>
      <c r="BN243" s="77"/>
      <c r="BO243" s="77"/>
      <c r="BP243" s="77"/>
      <c r="BQ243" s="77"/>
      <c r="BR243" s="77"/>
      <c r="BS243" s="77"/>
      <c r="BT243" s="77"/>
      <c r="BU243" s="77"/>
      <c r="BV243" s="77"/>
      <c r="BW243" s="77"/>
      <c r="BX243" s="77"/>
      <c r="BY243" s="77"/>
      <c r="BZ243" s="77"/>
      <c r="CA243" s="77"/>
      <c r="CB243" s="77"/>
      <c r="CC243" s="77"/>
      <c r="CD243" s="77"/>
      <c r="CE243" s="77"/>
      <c r="CF243" s="77"/>
      <c r="CG243" s="77"/>
      <c r="CH243" s="77"/>
      <c r="CI243" s="77"/>
      <c r="CJ243" s="77"/>
      <c r="CK243" s="77"/>
      <c r="CL243" s="77"/>
      <c r="CM243" s="77"/>
      <c r="CN243" s="77"/>
      <c r="CO243" s="77"/>
      <c r="CP243" s="77"/>
      <c r="CQ243" s="77"/>
      <c r="CR243" s="77"/>
      <c r="CS243" s="77"/>
      <c r="CT243" s="77"/>
      <c r="CU243" s="77"/>
      <c r="CV243" s="77"/>
      <c r="CW243" s="77"/>
      <c r="CX243" s="77"/>
      <c r="CY243" s="77"/>
      <c r="CZ243" s="77"/>
      <c r="DA243" s="77"/>
      <c r="DB243" s="77"/>
      <c r="DC243" s="77"/>
      <c r="DD243" s="77"/>
      <c r="DE243" s="77"/>
      <c r="DF243" s="77"/>
      <c r="DG243" s="77"/>
    </row>
    <row r="244" spans="1:111" x14ac:dyDescent="0.2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77"/>
      <c r="BC244" s="77"/>
      <c r="BD244" s="77"/>
      <c r="BE244" s="77"/>
      <c r="BF244" s="77"/>
      <c r="BG244" s="77"/>
      <c r="BH244" s="77"/>
      <c r="BI244" s="77"/>
      <c r="BJ244" s="77"/>
      <c r="BK244" s="77"/>
      <c r="BL244" s="77"/>
      <c r="BM244" s="77"/>
      <c r="BN244" s="77"/>
      <c r="BO244" s="77"/>
      <c r="BP244" s="77"/>
      <c r="BQ244" s="77"/>
      <c r="BR244" s="77"/>
      <c r="BS244" s="77"/>
      <c r="BT244" s="77"/>
      <c r="BU244" s="77"/>
      <c r="BV244" s="77"/>
      <c r="BW244" s="77"/>
      <c r="BX244" s="77"/>
      <c r="BY244" s="77"/>
      <c r="BZ244" s="77"/>
      <c r="CA244" s="77"/>
      <c r="CB244" s="77"/>
      <c r="CC244" s="77"/>
      <c r="CD244" s="77"/>
      <c r="CE244" s="77"/>
      <c r="CF244" s="77"/>
      <c r="CG244" s="77"/>
      <c r="CH244" s="77"/>
      <c r="CI244" s="77"/>
      <c r="CJ244" s="77"/>
      <c r="CK244" s="77"/>
      <c r="CL244" s="77"/>
      <c r="CM244" s="77"/>
      <c r="CN244" s="77"/>
      <c r="CO244" s="77"/>
      <c r="CP244" s="77"/>
      <c r="CQ244" s="77"/>
      <c r="CR244" s="77"/>
      <c r="CS244" s="77"/>
      <c r="CT244" s="77"/>
      <c r="CU244" s="77"/>
      <c r="CV244" s="77"/>
      <c r="CW244" s="77"/>
      <c r="CX244" s="77"/>
      <c r="CY244" s="77"/>
      <c r="CZ244" s="77"/>
      <c r="DA244" s="77"/>
      <c r="DB244" s="77"/>
      <c r="DC244" s="77"/>
      <c r="DD244" s="77"/>
      <c r="DE244" s="77"/>
      <c r="DF244" s="77"/>
      <c r="DG244" s="77"/>
    </row>
    <row r="245" spans="1:111" x14ac:dyDescent="0.2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I245" s="77"/>
      <c r="BJ245" s="77"/>
      <c r="BK245" s="77"/>
      <c r="BL245" s="77"/>
      <c r="BM245" s="77"/>
      <c r="BN245" s="77"/>
      <c r="BO245" s="77"/>
      <c r="BP245" s="77"/>
      <c r="BQ245" s="77"/>
      <c r="BR245" s="77"/>
      <c r="BS245" s="77"/>
      <c r="BT245" s="77"/>
      <c r="BU245" s="77"/>
      <c r="BV245" s="77"/>
      <c r="BW245" s="77"/>
      <c r="BX245" s="77"/>
      <c r="BY245" s="77"/>
      <c r="BZ245" s="77"/>
      <c r="CA245" s="77"/>
      <c r="CB245" s="77"/>
      <c r="CC245" s="77"/>
      <c r="CD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  <c r="CY245" s="77"/>
      <c r="CZ245" s="77"/>
      <c r="DA245" s="77"/>
      <c r="DB245" s="77"/>
      <c r="DC245" s="77"/>
      <c r="DD245" s="77"/>
      <c r="DE245" s="77"/>
      <c r="DF245" s="77"/>
      <c r="DG245" s="77"/>
    </row>
    <row r="246" spans="1:111" x14ac:dyDescent="0.2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77"/>
      <c r="BC246" s="77"/>
      <c r="BD246" s="77"/>
      <c r="BE246" s="77"/>
      <c r="BF246" s="77"/>
      <c r="BG246" s="77"/>
      <c r="BH246" s="77"/>
      <c r="BI246" s="77"/>
      <c r="BJ246" s="77"/>
      <c r="BK246" s="77"/>
      <c r="BL246" s="77"/>
      <c r="BM246" s="77"/>
      <c r="BN246" s="77"/>
      <c r="BO246" s="77"/>
      <c r="BP246" s="77"/>
      <c r="BQ246" s="77"/>
      <c r="BR246" s="77"/>
      <c r="BS246" s="77"/>
      <c r="BT246" s="77"/>
      <c r="BU246" s="77"/>
      <c r="BV246" s="77"/>
      <c r="BW246" s="77"/>
      <c r="BX246" s="77"/>
      <c r="BY246" s="77"/>
      <c r="BZ246" s="77"/>
      <c r="CA246" s="77"/>
      <c r="CB246" s="77"/>
      <c r="CC246" s="77"/>
      <c r="CD246" s="77"/>
      <c r="CE246" s="77"/>
      <c r="CF246" s="77"/>
      <c r="CG246" s="77"/>
      <c r="CH246" s="77"/>
      <c r="CI246" s="77"/>
      <c r="CJ246" s="77"/>
      <c r="CK246" s="77"/>
      <c r="CL246" s="77"/>
      <c r="CM246" s="77"/>
      <c r="CN246" s="77"/>
      <c r="CO246" s="77"/>
      <c r="CP246" s="77"/>
      <c r="CQ246" s="77"/>
      <c r="CR246" s="77"/>
      <c r="CS246" s="77"/>
      <c r="CT246" s="77"/>
      <c r="CU246" s="77"/>
      <c r="CV246" s="77"/>
      <c r="CW246" s="77"/>
      <c r="CX246" s="77"/>
      <c r="CY246" s="77"/>
      <c r="CZ246" s="77"/>
      <c r="DA246" s="77"/>
      <c r="DB246" s="77"/>
      <c r="DC246" s="77"/>
      <c r="DD246" s="77"/>
      <c r="DE246" s="77"/>
      <c r="DF246" s="77"/>
      <c r="DG246" s="77"/>
    </row>
    <row r="247" spans="1:111" x14ac:dyDescent="0.2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77"/>
      <c r="BC247" s="77"/>
      <c r="BD247" s="77"/>
      <c r="BE247" s="77"/>
      <c r="BF247" s="77"/>
      <c r="BG247" s="77"/>
      <c r="BH247" s="77"/>
      <c r="BI247" s="77"/>
      <c r="BJ247" s="77"/>
      <c r="BK247" s="77"/>
      <c r="BL247" s="77"/>
      <c r="BM247" s="77"/>
      <c r="BN247" s="77"/>
      <c r="BO247" s="77"/>
      <c r="BP247" s="77"/>
      <c r="BQ247" s="77"/>
      <c r="BR247" s="77"/>
      <c r="BS247" s="77"/>
      <c r="BT247" s="77"/>
      <c r="BU247" s="77"/>
      <c r="BV247" s="77"/>
      <c r="BW247" s="77"/>
      <c r="BX247" s="77"/>
      <c r="BY247" s="77"/>
      <c r="BZ247" s="77"/>
      <c r="CA247" s="77"/>
      <c r="CB247" s="77"/>
      <c r="CC247" s="77"/>
      <c r="CD247" s="77"/>
      <c r="CE247" s="77"/>
      <c r="CF247" s="77"/>
      <c r="CG247" s="77"/>
      <c r="CH247" s="77"/>
      <c r="CI247" s="77"/>
      <c r="CJ247" s="77"/>
      <c r="CK247" s="77"/>
      <c r="CL247" s="77"/>
      <c r="CM247" s="77"/>
      <c r="CN247" s="77"/>
      <c r="CO247" s="77"/>
      <c r="CP247" s="77"/>
      <c r="CQ247" s="77"/>
      <c r="CR247" s="77"/>
      <c r="CS247" s="77"/>
      <c r="CT247" s="77"/>
      <c r="CU247" s="77"/>
      <c r="CV247" s="77"/>
      <c r="CW247" s="77"/>
      <c r="CX247" s="77"/>
      <c r="CY247" s="77"/>
      <c r="CZ247" s="77"/>
      <c r="DA247" s="77"/>
      <c r="DB247" s="77"/>
      <c r="DC247" s="77"/>
      <c r="DD247" s="77"/>
      <c r="DE247" s="77"/>
      <c r="DF247" s="77"/>
      <c r="DG247" s="77"/>
    </row>
    <row r="248" spans="1:111" x14ac:dyDescent="0.2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77"/>
      <c r="BD248" s="77"/>
      <c r="BE248" s="77"/>
      <c r="BF248" s="77"/>
      <c r="BG248" s="77"/>
      <c r="BH248" s="77"/>
      <c r="BI248" s="77"/>
      <c r="BJ248" s="77"/>
      <c r="BK248" s="77"/>
      <c r="BL248" s="77"/>
      <c r="BM248" s="77"/>
      <c r="BN248" s="77"/>
      <c r="BO248" s="77"/>
      <c r="BP248" s="77"/>
      <c r="BQ248" s="77"/>
      <c r="BR248" s="77"/>
      <c r="BS248" s="77"/>
      <c r="BT248" s="77"/>
      <c r="BU248" s="77"/>
      <c r="BV248" s="77"/>
      <c r="BW248" s="77"/>
      <c r="BX248" s="77"/>
      <c r="BY248" s="77"/>
      <c r="BZ248" s="77"/>
      <c r="CA248" s="77"/>
      <c r="CB248" s="77"/>
      <c r="CC248" s="77"/>
      <c r="CD248" s="77"/>
      <c r="CE248" s="77"/>
      <c r="CF248" s="77"/>
      <c r="CG248" s="77"/>
      <c r="CH248" s="77"/>
      <c r="CI248" s="77"/>
      <c r="CJ248" s="77"/>
      <c r="CK248" s="77"/>
      <c r="CL248" s="77"/>
      <c r="CM248" s="77"/>
      <c r="CN248" s="77"/>
      <c r="CO248" s="77"/>
      <c r="CP248" s="77"/>
      <c r="CQ248" s="77"/>
      <c r="CR248" s="77"/>
      <c r="CS248" s="77"/>
      <c r="CT248" s="77"/>
      <c r="CU248" s="77"/>
      <c r="CV248" s="77"/>
      <c r="CW248" s="77"/>
      <c r="CX248" s="77"/>
      <c r="CY248" s="77"/>
      <c r="CZ248" s="77"/>
      <c r="DA248" s="77"/>
      <c r="DB248" s="77"/>
      <c r="DC248" s="77"/>
      <c r="DD248" s="77"/>
      <c r="DE248" s="77"/>
      <c r="DF248" s="77"/>
      <c r="DG248" s="77"/>
    </row>
    <row r="249" spans="1:111" x14ac:dyDescent="0.2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77"/>
      <c r="BC249" s="77"/>
      <c r="BD249" s="77"/>
      <c r="BE249" s="77"/>
      <c r="BF249" s="77"/>
      <c r="BG249" s="77"/>
      <c r="BH249" s="77"/>
      <c r="BI249" s="77"/>
      <c r="BJ249" s="77"/>
      <c r="BK249" s="77"/>
      <c r="BL249" s="77"/>
      <c r="BM249" s="77"/>
      <c r="BN249" s="77"/>
      <c r="BO249" s="77"/>
      <c r="BP249" s="77"/>
      <c r="BQ249" s="77"/>
      <c r="BR249" s="77"/>
      <c r="BS249" s="77"/>
      <c r="BT249" s="77"/>
      <c r="BU249" s="77"/>
      <c r="BV249" s="77"/>
      <c r="BW249" s="77"/>
      <c r="BX249" s="77"/>
      <c r="BY249" s="77"/>
      <c r="BZ249" s="77"/>
      <c r="CA249" s="77"/>
      <c r="CB249" s="77"/>
      <c r="CC249" s="77"/>
      <c r="CD249" s="77"/>
      <c r="CE249" s="77"/>
      <c r="CF249" s="77"/>
      <c r="CG249" s="77"/>
      <c r="CH249" s="77"/>
      <c r="CI249" s="77"/>
      <c r="CJ249" s="77"/>
      <c r="CK249" s="77"/>
      <c r="CL249" s="77"/>
      <c r="CM249" s="77"/>
      <c r="CN249" s="77"/>
      <c r="CO249" s="77"/>
      <c r="CP249" s="77"/>
      <c r="CQ249" s="77"/>
      <c r="CR249" s="77"/>
      <c r="CS249" s="77"/>
      <c r="CT249" s="77"/>
      <c r="CU249" s="77"/>
      <c r="CV249" s="77"/>
      <c r="CW249" s="77"/>
      <c r="CX249" s="77"/>
      <c r="CY249" s="77"/>
      <c r="CZ249" s="77"/>
      <c r="DA249" s="77"/>
      <c r="DB249" s="77"/>
      <c r="DC249" s="77"/>
      <c r="DD249" s="77"/>
      <c r="DE249" s="77"/>
      <c r="DF249" s="77"/>
      <c r="DG249" s="77"/>
    </row>
    <row r="250" spans="1:111" x14ac:dyDescent="0.2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77"/>
      <c r="BD250" s="77"/>
      <c r="BE250" s="77"/>
      <c r="BF250" s="77"/>
      <c r="BG250" s="77"/>
      <c r="BH250" s="77"/>
      <c r="BI250" s="77"/>
      <c r="BJ250" s="77"/>
      <c r="BK250" s="77"/>
      <c r="BL250" s="77"/>
      <c r="BM250" s="77"/>
      <c r="BN250" s="77"/>
      <c r="BO250" s="77"/>
      <c r="BP250" s="77"/>
      <c r="BQ250" s="77"/>
      <c r="BR250" s="77"/>
      <c r="BS250" s="77"/>
      <c r="BT250" s="77"/>
      <c r="BU250" s="77"/>
      <c r="BV250" s="77"/>
      <c r="BW250" s="77"/>
      <c r="BX250" s="77"/>
      <c r="BY250" s="77"/>
      <c r="BZ250" s="77"/>
      <c r="CA250" s="77"/>
      <c r="CB250" s="77"/>
      <c r="CC250" s="77"/>
      <c r="CD250" s="77"/>
      <c r="CE250" s="77"/>
      <c r="CF250" s="77"/>
      <c r="CG250" s="77"/>
      <c r="CH250" s="77"/>
      <c r="CI250" s="77"/>
      <c r="CJ250" s="77"/>
      <c r="CK250" s="77"/>
      <c r="CL250" s="77"/>
      <c r="CM250" s="77"/>
      <c r="CN250" s="77"/>
      <c r="CO250" s="77"/>
      <c r="CP250" s="77"/>
      <c r="CQ250" s="77"/>
      <c r="CR250" s="77"/>
      <c r="CS250" s="77"/>
      <c r="CT250" s="77"/>
      <c r="CU250" s="77"/>
      <c r="CV250" s="77"/>
      <c r="CW250" s="77"/>
      <c r="CX250" s="77"/>
      <c r="CY250" s="77"/>
      <c r="CZ250" s="77"/>
      <c r="DA250" s="77"/>
      <c r="DB250" s="77"/>
      <c r="DC250" s="77"/>
      <c r="DD250" s="77"/>
      <c r="DE250" s="77"/>
      <c r="DF250" s="77"/>
      <c r="DG250" s="77"/>
    </row>
    <row r="251" spans="1:111" x14ac:dyDescent="0.2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77"/>
      <c r="BF251" s="77"/>
      <c r="BG251" s="77"/>
      <c r="BH251" s="77"/>
      <c r="BI251" s="77"/>
      <c r="BJ251" s="77"/>
      <c r="BK251" s="77"/>
      <c r="BL251" s="77"/>
      <c r="BM251" s="77"/>
      <c r="BN251" s="77"/>
      <c r="BO251" s="77"/>
      <c r="BP251" s="77"/>
      <c r="BQ251" s="77"/>
      <c r="BR251" s="77"/>
      <c r="BS251" s="77"/>
      <c r="BT251" s="77"/>
      <c r="BU251" s="77"/>
      <c r="BV251" s="77"/>
      <c r="BW251" s="77"/>
      <c r="BX251" s="77"/>
      <c r="BY251" s="77"/>
      <c r="BZ251" s="77"/>
      <c r="CA251" s="77"/>
      <c r="CB251" s="77"/>
      <c r="CC251" s="77"/>
      <c r="CD251" s="77"/>
      <c r="CE251" s="77"/>
      <c r="CF251" s="77"/>
      <c r="CG251" s="77"/>
      <c r="CH251" s="77"/>
      <c r="CI251" s="77"/>
      <c r="CJ251" s="77"/>
      <c r="CK251" s="77"/>
      <c r="CL251" s="77"/>
      <c r="CM251" s="77"/>
      <c r="CN251" s="77"/>
      <c r="CO251" s="77"/>
      <c r="CP251" s="77"/>
      <c r="CQ251" s="77"/>
      <c r="CR251" s="77"/>
      <c r="CS251" s="77"/>
      <c r="CT251" s="77"/>
      <c r="CU251" s="77"/>
      <c r="CV251" s="77"/>
      <c r="CW251" s="77"/>
      <c r="CX251" s="77"/>
      <c r="CY251" s="77"/>
      <c r="CZ251" s="77"/>
      <c r="DA251" s="77"/>
      <c r="DB251" s="77"/>
      <c r="DC251" s="77"/>
      <c r="DD251" s="77"/>
      <c r="DE251" s="77"/>
      <c r="DF251" s="77"/>
      <c r="DG251" s="77"/>
    </row>
    <row r="252" spans="1:111" x14ac:dyDescent="0.2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77"/>
      <c r="BC252" s="77"/>
      <c r="BD252" s="77"/>
      <c r="BE252" s="77"/>
      <c r="BF252" s="77"/>
      <c r="BG252" s="77"/>
      <c r="BH252" s="77"/>
      <c r="BI252" s="77"/>
      <c r="BJ252" s="77"/>
      <c r="BK252" s="77"/>
      <c r="BL252" s="77"/>
      <c r="BM252" s="77"/>
      <c r="BN252" s="77"/>
      <c r="BO252" s="77"/>
      <c r="BP252" s="77"/>
      <c r="BQ252" s="77"/>
      <c r="BR252" s="77"/>
      <c r="BS252" s="77"/>
      <c r="BT252" s="77"/>
      <c r="BU252" s="77"/>
      <c r="BV252" s="77"/>
      <c r="BW252" s="77"/>
      <c r="BX252" s="77"/>
      <c r="BY252" s="77"/>
      <c r="BZ252" s="77"/>
      <c r="CA252" s="77"/>
      <c r="CB252" s="77"/>
      <c r="CC252" s="77"/>
      <c r="CD252" s="77"/>
      <c r="CE252" s="77"/>
      <c r="CF252" s="77"/>
      <c r="CG252" s="77"/>
      <c r="CH252" s="77"/>
      <c r="CI252" s="77"/>
      <c r="CJ252" s="77"/>
      <c r="CK252" s="77"/>
      <c r="CL252" s="77"/>
      <c r="CM252" s="77"/>
      <c r="CN252" s="77"/>
      <c r="CO252" s="77"/>
      <c r="CP252" s="77"/>
      <c r="CQ252" s="77"/>
      <c r="CR252" s="77"/>
      <c r="CS252" s="77"/>
      <c r="CT252" s="77"/>
      <c r="CU252" s="77"/>
      <c r="CV252" s="77"/>
      <c r="CW252" s="77"/>
      <c r="CX252" s="77"/>
      <c r="CY252" s="77"/>
      <c r="CZ252" s="77"/>
      <c r="DA252" s="77"/>
      <c r="DB252" s="77"/>
      <c r="DC252" s="77"/>
      <c r="DD252" s="77"/>
      <c r="DE252" s="77"/>
      <c r="DF252" s="77"/>
      <c r="DG252" s="77"/>
    </row>
    <row r="253" spans="1:111" x14ac:dyDescent="0.2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77"/>
      <c r="BD253" s="77"/>
      <c r="BE253" s="77"/>
      <c r="BF253" s="77"/>
      <c r="BG253" s="77"/>
      <c r="BH253" s="77"/>
      <c r="BI253" s="77"/>
      <c r="BJ253" s="77"/>
      <c r="BK253" s="77"/>
      <c r="BL253" s="77"/>
      <c r="BM253" s="77"/>
      <c r="BN253" s="77"/>
      <c r="BO253" s="77"/>
      <c r="BP253" s="77"/>
      <c r="BQ253" s="77"/>
      <c r="BR253" s="77"/>
      <c r="BS253" s="77"/>
      <c r="BT253" s="77"/>
      <c r="BU253" s="77"/>
      <c r="BV253" s="77"/>
      <c r="BW253" s="77"/>
      <c r="BX253" s="77"/>
      <c r="BY253" s="77"/>
      <c r="BZ253" s="77"/>
      <c r="CA253" s="77"/>
      <c r="CB253" s="77"/>
      <c r="CC253" s="77"/>
      <c r="CD253" s="77"/>
      <c r="CE253" s="77"/>
      <c r="CF253" s="77"/>
      <c r="CG253" s="77"/>
      <c r="CH253" s="77"/>
      <c r="CI253" s="77"/>
      <c r="CJ253" s="77"/>
      <c r="CK253" s="77"/>
      <c r="CL253" s="77"/>
      <c r="CM253" s="77"/>
      <c r="CN253" s="77"/>
      <c r="CO253" s="77"/>
      <c r="CP253" s="77"/>
      <c r="CQ253" s="77"/>
      <c r="CR253" s="77"/>
      <c r="CS253" s="77"/>
      <c r="CT253" s="77"/>
      <c r="CU253" s="77"/>
      <c r="CV253" s="77"/>
      <c r="CW253" s="77"/>
      <c r="CX253" s="77"/>
      <c r="CY253" s="77"/>
      <c r="CZ253" s="77"/>
      <c r="DA253" s="77"/>
      <c r="DB253" s="77"/>
      <c r="DC253" s="77"/>
      <c r="DD253" s="77"/>
      <c r="DE253" s="77"/>
      <c r="DF253" s="77"/>
      <c r="DG253" s="77"/>
    </row>
    <row r="254" spans="1:111" x14ac:dyDescent="0.2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  <c r="BA254" s="77"/>
      <c r="BB254" s="77"/>
      <c r="BC254" s="77"/>
      <c r="BD254" s="77"/>
      <c r="BE254" s="77"/>
      <c r="BF254" s="77"/>
      <c r="BG254" s="77"/>
      <c r="BH254" s="77"/>
      <c r="BI254" s="77"/>
      <c r="BJ254" s="77"/>
      <c r="BK254" s="77"/>
      <c r="BL254" s="77"/>
      <c r="BM254" s="77"/>
      <c r="BN254" s="77"/>
      <c r="BO254" s="77"/>
      <c r="BP254" s="77"/>
      <c r="BQ254" s="77"/>
      <c r="BR254" s="77"/>
      <c r="BS254" s="77"/>
      <c r="BT254" s="77"/>
      <c r="BU254" s="77"/>
      <c r="BV254" s="77"/>
      <c r="BW254" s="77"/>
      <c r="BX254" s="77"/>
      <c r="BY254" s="77"/>
      <c r="BZ254" s="77"/>
      <c r="CA254" s="77"/>
      <c r="CB254" s="77"/>
      <c r="CC254" s="77"/>
      <c r="CD254" s="77"/>
      <c r="CE254" s="77"/>
      <c r="CF254" s="77"/>
      <c r="CG254" s="77"/>
      <c r="CH254" s="77"/>
      <c r="CI254" s="77"/>
      <c r="CJ254" s="77"/>
      <c r="CK254" s="77"/>
      <c r="CL254" s="77"/>
      <c r="CM254" s="77"/>
      <c r="CN254" s="77"/>
      <c r="CO254" s="77"/>
      <c r="CP254" s="77"/>
      <c r="CQ254" s="77"/>
      <c r="CR254" s="77"/>
      <c r="CS254" s="77"/>
      <c r="CT254" s="77"/>
      <c r="CU254" s="77"/>
      <c r="CV254" s="77"/>
      <c r="CW254" s="77"/>
      <c r="CX254" s="77"/>
      <c r="CY254" s="77"/>
      <c r="CZ254" s="77"/>
      <c r="DA254" s="77"/>
      <c r="DB254" s="77"/>
      <c r="DC254" s="77"/>
      <c r="DD254" s="77"/>
      <c r="DE254" s="77"/>
      <c r="DF254" s="77"/>
      <c r="DG254" s="77"/>
    </row>
    <row r="255" spans="1:111" x14ac:dyDescent="0.2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77"/>
      <c r="BD255" s="77"/>
      <c r="BE255" s="77"/>
      <c r="BF255" s="77"/>
      <c r="BG255" s="77"/>
      <c r="BH255" s="77"/>
      <c r="BI255" s="77"/>
      <c r="BJ255" s="77"/>
      <c r="BK255" s="77"/>
      <c r="BL255" s="77"/>
      <c r="BM255" s="77"/>
      <c r="BN255" s="77"/>
      <c r="BO255" s="77"/>
      <c r="BP255" s="77"/>
      <c r="BQ255" s="77"/>
      <c r="BR255" s="77"/>
      <c r="BS255" s="77"/>
      <c r="BT255" s="77"/>
      <c r="BU255" s="77"/>
      <c r="BV255" s="77"/>
      <c r="BW255" s="77"/>
      <c r="BX255" s="77"/>
      <c r="BY255" s="77"/>
      <c r="BZ255" s="77"/>
      <c r="CA255" s="77"/>
      <c r="CB255" s="77"/>
      <c r="CC255" s="77"/>
      <c r="CD255" s="77"/>
      <c r="CE255" s="77"/>
      <c r="CF255" s="77"/>
      <c r="CG255" s="77"/>
      <c r="CH255" s="77"/>
      <c r="CI255" s="77"/>
      <c r="CJ255" s="77"/>
      <c r="CK255" s="77"/>
      <c r="CL255" s="77"/>
      <c r="CM255" s="77"/>
      <c r="CN255" s="77"/>
      <c r="CO255" s="77"/>
      <c r="CP255" s="77"/>
      <c r="CQ255" s="77"/>
      <c r="CR255" s="77"/>
      <c r="CS255" s="77"/>
      <c r="CT255" s="77"/>
      <c r="CU255" s="77"/>
      <c r="CV255" s="77"/>
      <c r="CW255" s="77"/>
      <c r="CX255" s="77"/>
      <c r="CY255" s="77"/>
      <c r="CZ255" s="77"/>
      <c r="DA255" s="77"/>
      <c r="DB255" s="77"/>
      <c r="DC255" s="77"/>
      <c r="DD255" s="77"/>
      <c r="DE255" s="77"/>
      <c r="DF255" s="77"/>
      <c r="DG255" s="77"/>
    </row>
    <row r="256" spans="1:111" x14ac:dyDescent="0.2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  <c r="BA256" s="77"/>
      <c r="BB256" s="77"/>
      <c r="BC256" s="77"/>
      <c r="BD256" s="77"/>
      <c r="BE256" s="77"/>
      <c r="BF256" s="77"/>
      <c r="BG256" s="77"/>
      <c r="BH256" s="77"/>
      <c r="BI256" s="77"/>
      <c r="BJ256" s="77"/>
      <c r="BK256" s="77"/>
      <c r="BL256" s="77"/>
      <c r="BM256" s="77"/>
      <c r="BN256" s="77"/>
      <c r="BO256" s="77"/>
      <c r="BP256" s="77"/>
      <c r="BQ256" s="77"/>
      <c r="BR256" s="77"/>
      <c r="BS256" s="77"/>
      <c r="BT256" s="77"/>
      <c r="BU256" s="77"/>
      <c r="BV256" s="77"/>
      <c r="BW256" s="77"/>
      <c r="BX256" s="77"/>
      <c r="BY256" s="77"/>
      <c r="BZ256" s="77"/>
      <c r="CA256" s="77"/>
      <c r="CB256" s="77"/>
      <c r="CC256" s="77"/>
      <c r="CD256" s="77"/>
      <c r="CE256" s="77"/>
      <c r="CF256" s="77"/>
      <c r="CG256" s="77"/>
      <c r="CH256" s="77"/>
      <c r="CI256" s="77"/>
      <c r="CJ256" s="77"/>
      <c r="CK256" s="77"/>
      <c r="CL256" s="77"/>
      <c r="CM256" s="77"/>
      <c r="CN256" s="77"/>
      <c r="CO256" s="77"/>
      <c r="CP256" s="77"/>
      <c r="CQ256" s="77"/>
      <c r="CR256" s="77"/>
      <c r="CS256" s="77"/>
      <c r="CT256" s="77"/>
      <c r="CU256" s="77"/>
      <c r="CV256" s="77"/>
      <c r="CW256" s="77"/>
      <c r="CX256" s="77"/>
      <c r="CY256" s="77"/>
      <c r="CZ256" s="77"/>
      <c r="DA256" s="77"/>
      <c r="DB256" s="77"/>
      <c r="DC256" s="77"/>
      <c r="DD256" s="77"/>
      <c r="DE256" s="77"/>
      <c r="DF256" s="77"/>
      <c r="DG256" s="77"/>
    </row>
    <row r="257" spans="1:111" x14ac:dyDescent="0.2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77"/>
      <c r="BD257" s="77"/>
      <c r="BE257" s="77"/>
      <c r="BF257" s="77"/>
      <c r="BG257" s="77"/>
      <c r="BH257" s="77"/>
      <c r="BI257" s="77"/>
      <c r="BJ257" s="77"/>
      <c r="BK257" s="77"/>
      <c r="BL257" s="77"/>
      <c r="BM257" s="77"/>
      <c r="BN257" s="77"/>
      <c r="BO257" s="77"/>
      <c r="BP257" s="77"/>
      <c r="BQ257" s="77"/>
      <c r="BR257" s="77"/>
      <c r="BS257" s="77"/>
      <c r="BT257" s="77"/>
      <c r="BU257" s="77"/>
      <c r="BV257" s="77"/>
      <c r="BW257" s="77"/>
      <c r="BX257" s="77"/>
      <c r="BY257" s="77"/>
      <c r="BZ257" s="77"/>
      <c r="CA257" s="77"/>
      <c r="CB257" s="77"/>
      <c r="CC257" s="77"/>
      <c r="CD257" s="77"/>
      <c r="CE257" s="77"/>
      <c r="CF257" s="77"/>
      <c r="CG257" s="77"/>
      <c r="CH257" s="77"/>
      <c r="CI257" s="77"/>
      <c r="CJ257" s="77"/>
      <c r="CK257" s="77"/>
      <c r="CL257" s="77"/>
      <c r="CM257" s="77"/>
      <c r="CN257" s="77"/>
      <c r="CO257" s="77"/>
      <c r="CP257" s="77"/>
      <c r="CQ257" s="77"/>
      <c r="CR257" s="77"/>
      <c r="CS257" s="77"/>
      <c r="CT257" s="77"/>
      <c r="CU257" s="77"/>
      <c r="CV257" s="77"/>
      <c r="CW257" s="77"/>
      <c r="CX257" s="77"/>
      <c r="CY257" s="77"/>
      <c r="CZ257" s="77"/>
      <c r="DA257" s="77"/>
      <c r="DB257" s="77"/>
      <c r="DC257" s="77"/>
      <c r="DD257" s="77"/>
      <c r="DE257" s="77"/>
      <c r="DF257" s="77"/>
      <c r="DG257" s="77"/>
    </row>
    <row r="258" spans="1:111" x14ac:dyDescent="0.2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  <c r="BA258" s="77"/>
      <c r="BB258" s="77"/>
      <c r="BC258" s="77"/>
      <c r="BD258" s="77"/>
      <c r="BE258" s="77"/>
      <c r="BF258" s="77"/>
      <c r="BG258" s="77"/>
      <c r="BH258" s="77"/>
      <c r="BI258" s="77"/>
      <c r="BJ258" s="77"/>
      <c r="BK258" s="77"/>
      <c r="BL258" s="77"/>
      <c r="BM258" s="77"/>
      <c r="BN258" s="77"/>
      <c r="BO258" s="77"/>
      <c r="BP258" s="77"/>
      <c r="BQ258" s="77"/>
      <c r="BR258" s="77"/>
      <c r="BS258" s="77"/>
      <c r="BT258" s="77"/>
      <c r="BU258" s="77"/>
      <c r="BV258" s="77"/>
      <c r="BW258" s="77"/>
      <c r="BX258" s="77"/>
      <c r="BY258" s="77"/>
      <c r="BZ258" s="77"/>
      <c r="CA258" s="77"/>
      <c r="CB258" s="77"/>
      <c r="CC258" s="77"/>
      <c r="CD258" s="77"/>
      <c r="CE258" s="77"/>
      <c r="CF258" s="77"/>
      <c r="CG258" s="77"/>
      <c r="CH258" s="77"/>
      <c r="CI258" s="77"/>
      <c r="CJ258" s="77"/>
      <c r="CK258" s="77"/>
      <c r="CL258" s="77"/>
      <c r="CM258" s="77"/>
      <c r="CN258" s="77"/>
      <c r="CO258" s="77"/>
      <c r="CP258" s="77"/>
      <c r="CQ258" s="77"/>
      <c r="CR258" s="77"/>
      <c r="CS258" s="77"/>
      <c r="CT258" s="77"/>
      <c r="CU258" s="77"/>
      <c r="CV258" s="77"/>
      <c r="CW258" s="77"/>
      <c r="CX258" s="77"/>
      <c r="CY258" s="77"/>
      <c r="CZ258" s="77"/>
      <c r="DA258" s="77"/>
      <c r="DB258" s="77"/>
      <c r="DC258" s="77"/>
      <c r="DD258" s="77"/>
      <c r="DE258" s="77"/>
      <c r="DF258" s="77"/>
      <c r="DG258" s="77"/>
    </row>
    <row r="259" spans="1:111" x14ac:dyDescent="0.2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77"/>
      <c r="BD259" s="77"/>
      <c r="BE259" s="77"/>
      <c r="BF259" s="77"/>
      <c r="BG259" s="77"/>
      <c r="BH259" s="77"/>
      <c r="BI259" s="77"/>
      <c r="BJ259" s="77"/>
      <c r="BK259" s="77"/>
      <c r="BL259" s="77"/>
      <c r="BM259" s="77"/>
      <c r="BN259" s="77"/>
      <c r="BO259" s="77"/>
      <c r="BP259" s="77"/>
      <c r="BQ259" s="77"/>
      <c r="BR259" s="77"/>
      <c r="BS259" s="77"/>
      <c r="BT259" s="77"/>
      <c r="BU259" s="77"/>
      <c r="BV259" s="77"/>
      <c r="BW259" s="77"/>
      <c r="BX259" s="77"/>
      <c r="BY259" s="77"/>
      <c r="BZ259" s="77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7"/>
      <c r="CO259" s="77"/>
      <c r="CP259" s="77"/>
      <c r="CQ259" s="77"/>
      <c r="CR259" s="77"/>
      <c r="CS259" s="77"/>
      <c r="CT259" s="77"/>
      <c r="CU259" s="77"/>
      <c r="CV259" s="77"/>
      <c r="CW259" s="77"/>
      <c r="CX259" s="77"/>
      <c r="CY259" s="77"/>
      <c r="CZ259" s="77"/>
      <c r="DA259" s="77"/>
      <c r="DB259" s="77"/>
      <c r="DC259" s="77"/>
      <c r="DD259" s="77"/>
      <c r="DE259" s="77"/>
      <c r="DF259" s="77"/>
      <c r="DG259" s="77"/>
    </row>
    <row r="260" spans="1:111" x14ac:dyDescent="0.2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  <c r="BA260" s="77"/>
      <c r="BB260" s="77"/>
      <c r="BC260" s="77"/>
      <c r="BD260" s="77"/>
      <c r="BE260" s="77"/>
      <c r="BF260" s="77"/>
      <c r="BG260" s="77"/>
      <c r="BH260" s="77"/>
      <c r="BI260" s="77"/>
      <c r="BJ260" s="77"/>
      <c r="BK260" s="77"/>
      <c r="BL260" s="77"/>
      <c r="BM260" s="77"/>
      <c r="BN260" s="77"/>
      <c r="BO260" s="77"/>
      <c r="BP260" s="77"/>
      <c r="BQ260" s="77"/>
      <c r="BR260" s="77"/>
      <c r="BS260" s="77"/>
      <c r="BT260" s="77"/>
      <c r="BU260" s="77"/>
      <c r="BV260" s="77"/>
      <c r="BW260" s="77"/>
      <c r="BX260" s="77"/>
      <c r="BY260" s="77"/>
      <c r="BZ260" s="77"/>
      <c r="CA260" s="77"/>
      <c r="CB260" s="77"/>
      <c r="CC260" s="77"/>
      <c r="CD260" s="77"/>
      <c r="CE260" s="77"/>
      <c r="CF260" s="77"/>
      <c r="CG260" s="77"/>
      <c r="CH260" s="77"/>
      <c r="CI260" s="77"/>
      <c r="CJ260" s="77"/>
      <c r="CK260" s="77"/>
      <c r="CL260" s="77"/>
      <c r="CM260" s="77"/>
      <c r="CN260" s="77"/>
      <c r="CO260" s="77"/>
      <c r="CP260" s="77"/>
      <c r="CQ260" s="77"/>
      <c r="CR260" s="77"/>
      <c r="CS260" s="77"/>
      <c r="CT260" s="77"/>
      <c r="CU260" s="77"/>
      <c r="CV260" s="77"/>
      <c r="CW260" s="77"/>
      <c r="CX260" s="77"/>
      <c r="CY260" s="77"/>
      <c r="CZ260" s="77"/>
      <c r="DA260" s="77"/>
      <c r="DB260" s="77"/>
      <c r="DC260" s="77"/>
      <c r="DD260" s="77"/>
      <c r="DE260" s="77"/>
      <c r="DF260" s="77"/>
      <c r="DG260" s="77"/>
    </row>
    <row r="261" spans="1:111" x14ac:dyDescent="0.2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  <c r="BF261" s="77"/>
      <c r="BG261" s="77"/>
      <c r="BH261" s="77"/>
      <c r="BI261" s="77"/>
      <c r="BJ261" s="77"/>
      <c r="BK261" s="77"/>
      <c r="BL261" s="77"/>
      <c r="BM261" s="77"/>
      <c r="BN261" s="77"/>
      <c r="BO261" s="77"/>
      <c r="BP261" s="77"/>
      <c r="BQ261" s="77"/>
      <c r="BR261" s="77"/>
      <c r="BS261" s="77"/>
      <c r="BT261" s="77"/>
      <c r="BU261" s="77"/>
      <c r="BV261" s="77"/>
      <c r="BW261" s="77"/>
      <c r="BX261" s="77"/>
      <c r="BY261" s="77"/>
      <c r="BZ261" s="77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7"/>
      <c r="CO261" s="77"/>
      <c r="CP261" s="77"/>
      <c r="CQ261" s="77"/>
      <c r="CR261" s="77"/>
      <c r="CS261" s="77"/>
      <c r="CT261" s="77"/>
      <c r="CU261" s="77"/>
      <c r="CV261" s="77"/>
      <c r="CW261" s="77"/>
      <c r="CX261" s="77"/>
      <c r="CY261" s="77"/>
      <c r="CZ261" s="77"/>
      <c r="DA261" s="77"/>
      <c r="DB261" s="77"/>
      <c r="DC261" s="77"/>
      <c r="DD261" s="77"/>
      <c r="DE261" s="77"/>
      <c r="DF261" s="77"/>
      <c r="DG261" s="77"/>
    </row>
    <row r="262" spans="1:111" x14ac:dyDescent="0.2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77"/>
      <c r="BD262" s="77"/>
      <c r="BE262" s="77"/>
      <c r="BF262" s="77"/>
      <c r="BG262" s="77"/>
      <c r="BH262" s="77"/>
      <c r="BI262" s="77"/>
      <c r="BJ262" s="77"/>
      <c r="BK262" s="77"/>
      <c r="BL262" s="77"/>
      <c r="BM262" s="77"/>
      <c r="BN262" s="77"/>
      <c r="BO262" s="77"/>
      <c r="BP262" s="77"/>
      <c r="BQ262" s="77"/>
      <c r="BR262" s="77"/>
      <c r="BS262" s="77"/>
      <c r="BT262" s="77"/>
      <c r="BU262" s="77"/>
      <c r="BV262" s="77"/>
      <c r="BW262" s="77"/>
      <c r="BX262" s="77"/>
      <c r="BY262" s="77"/>
      <c r="BZ262" s="77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7"/>
      <c r="CO262" s="77"/>
      <c r="CP262" s="77"/>
      <c r="CQ262" s="77"/>
      <c r="CR262" s="77"/>
      <c r="CS262" s="77"/>
      <c r="CT262" s="77"/>
      <c r="CU262" s="77"/>
      <c r="CV262" s="77"/>
      <c r="CW262" s="77"/>
      <c r="CX262" s="77"/>
      <c r="CY262" s="77"/>
      <c r="CZ262" s="77"/>
      <c r="DA262" s="77"/>
      <c r="DB262" s="77"/>
      <c r="DC262" s="77"/>
      <c r="DD262" s="77"/>
      <c r="DE262" s="77"/>
      <c r="DF262" s="77"/>
      <c r="DG262" s="77"/>
    </row>
    <row r="263" spans="1:111" x14ac:dyDescent="0.2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77"/>
      <c r="BD263" s="77"/>
      <c r="BE263" s="77"/>
      <c r="BF263" s="77"/>
      <c r="BG263" s="77"/>
      <c r="BH263" s="77"/>
      <c r="BI263" s="77"/>
      <c r="BJ263" s="77"/>
      <c r="BK263" s="77"/>
      <c r="BL263" s="77"/>
      <c r="BM263" s="77"/>
      <c r="BN263" s="77"/>
      <c r="BO263" s="77"/>
      <c r="BP263" s="77"/>
      <c r="BQ263" s="77"/>
      <c r="BR263" s="77"/>
      <c r="BS263" s="77"/>
      <c r="BT263" s="77"/>
      <c r="BU263" s="77"/>
      <c r="BV263" s="77"/>
      <c r="BW263" s="77"/>
      <c r="BX263" s="77"/>
      <c r="BY263" s="77"/>
      <c r="BZ263" s="77"/>
      <c r="CA263" s="77"/>
      <c r="CB263" s="77"/>
      <c r="CC263" s="77"/>
      <c r="CD263" s="77"/>
      <c r="CE263" s="77"/>
      <c r="CF263" s="77"/>
      <c r="CG263" s="77"/>
      <c r="CH263" s="77"/>
      <c r="CI263" s="77"/>
      <c r="CJ263" s="77"/>
      <c r="CK263" s="77"/>
      <c r="CL263" s="77"/>
      <c r="CM263" s="77"/>
      <c r="CN263" s="77"/>
      <c r="CO263" s="77"/>
      <c r="CP263" s="77"/>
      <c r="CQ263" s="77"/>
      <c r="CR263" s="77"/>
      <c r="CS263" s="77"/>
      <c r="CT263" s="77"/>
      <c r="CU263" s="77"/>
      <c r="CV263" s="77"/>
      <c r="CW263" s="77"/>
      <c r="CX263" s="77"/>
      <c r="CY263" s="77"/>
      <c r="CZ263" s="77"/>
      <c r="DA263" s="77"/>
      <c r="DB263" s="77"/>
      <c r="DC263" s="77"/>
      <c r="DD263" s="77"/>
      <c r="DE263" s="77"/>
      <c r="DF263" s="77"/>
      <c r="DG263" s="77"/>
    </row>
    <row r="264" spans="1:111" x14ac:dyDescent="0.2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77"/>
      <c r="BD264" s="77"/>
      <c r="BE264" s="77"/>
      <c r="BF264" s="77"/>
      <c r="BG264" s="77"/>
      <c r="BH264" s="77"/>
      <c r="BI264" s="77"/>
      <c r="BJ264" s="77"/>
      <c r="BK264" s="77"/>
      <c r="BL264" s="77"/>
      <c r="BM264" s="77"/>
      <c r="BN264" s="77"/>
      <c r="BO264" s="77"/>
      <c r="BP264" s="77"/>
      <c r="BQ264" s="77"/>
      <c r="BR264" s="77"/>
      <c r="BS264" s="77"/>
      <c r="BT264" s="77"/>
      <c r="BU264" s="77"/>
      <c r="BV264" s="77"/>
      <c r="BW264" s="77"/>
      <c r="BX264" s="77"/>
      <c r="BY264" s="77"/>
      <c r="BZ264" s="77"/>
      <c r="CA264" s="77"/>
      <c r="CB264" s="77"/>
      <c r="CC264" s="77"/>
      <c r="CD264" s="77"/>
      <c r="CE264" s="77"/>
      <c r="CF264" s="77"/>
      <c r="CG264" s="77"/>
      <c r="CH264" s="77"/>
      <c r="CI264" s="77"/>
      <c r="CJ264" s="77"/>
      <c r="CK264" s="77"/>
      <c r="CL264" s="77"/>
      <c r="CM264" s="77"/>
      <c r="CN264" s="77"/>
      <c r="CO264" s="77"/>
      <c r="CP264" s="77"/>
      <c r="CQ264" s="77"/>
      <c r="CR264" s="77"/>
      <c r="CS264" s="77"/>
      <c r="CT264" s="77"/>
      <c r="CU264" s="77"/>
      <c r="CV264" s="77"/>
      <c r="CW264" s="77"/>
      <c r="CX264" s="77"/>
      <c r="CY264" s="77"/>
      <c r="CZ264" s="77"/>
      <c r="DA264" s="77"/>
      <c r="DB264" s="77"/>
      <c r="DC264" s="77"/>
      <c r="DD264" s="77"/>
      <c r="DE264" s="77"/>
      <c r="DF264" s="77"/>
      <c r="DG264" s="77"/>
    </row>
    <row r="265" spans="1:111" x14ac:dyDescent="0.2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  <c r="AY265" s="77"/>
      <c r="AZ265" s="77"/>
      <c r="BA265" s="77"/>
      <c r="BB265" s="77"/>
      <c r="BC265" s="77"/>
      <c r="BD265" s="77"/>
      <c r="BE265" s="77"/>
      <c r="BF265" s="77"/>
      <c r="BG265" s="77"/>
      <c r="BH265" s="77"/>
      <c r="BI265" s="77"/>
      <c r="BJ265" s="77"/>
      <c r="BK265" s="77"/>
      <c r="BL265" s="77"/>
      <c r="BM265" s="77"/>
      <c r="BN265" s="77"/>
      <c r="BO265" s="77"/>
      <c r="BP265" s="77"/>
      <c r="BQ265" s="77"/>
      <c r="BR265" s="77"/>
      <c r="BS265" s="77"/>
      <c r="BT265" s="77"/>
      <c r="BU265" s="77"/>
      <c r="BV265" s="77"/>
      <c r="BW265" s="77"/>
      <c r="BX265" s="77"/>
      <c r="BY265" s="77"/>
      <c r="BZ265" s="77"/>
      <c r="CA265" s="77"/>
      <c r="CB265" s="77"/>
      <c r="CC265" s="77"/>
      <c r="CD265" s="77"/>
      <c r="CE265" s="77"/>
      <c r="CF265" s="77"/>
      <c r="CG265" s="77"/>
      <c r="CH265" s="77"/>
      <c r="CI265" s="77"/>
      <c r="CJ265" s="77"/>
      <c r="CK265" s="77"/>
      <c r="CL265" s="77"/>
      <c r="CM265" s="77"/>
      <c r="CN265" s="77"/>
      <c r="CO265" s="77"/>
      <c r="CP265" s="77"/>
      <c r="CQ265" s="77"/>
      <c r="CR265" s="77"/>
      <c r="CS265" s="77"/>
      <c r="CT265" s="77"/>
      <c r="CU265" s="77"/>
      <c r="CV265" s="77"/>
      <c r="CW265" s="77"/>
      <c r="CX265" s="77"/>
      <c r="CY265" s="77"/>
      <c r="CZ265" s="77"/>
      <c r="DA265" s="77"/>
      <c r="DB265" s="77"/>
      <c r="DC265" s="77"/>
      <c r="DD265" s="77"/>
      <c r="DE265" s="77"/>
      <c r="DF265" s="77"/>
      <c r="DG265" s="77"/>
    </row>
    <row r="266" spans="1:111" x14ac:dyDescent="0.2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77"/>
      <c r="BD266" s="77"/>
      <c r="BE266" s="77"/>
      <c r="BF266" s="77"/>
      <c r="BG266" s="77"/>
      <c r="BH266" s="77"/>
      <c r="BI266" s="77"/>
      <c r="BJ266" s="77"/>
      <c r="BK266" s="77"/>
      <c r="BL266" s="77"/>
      <c r="BM266" s="77"/>
      <c r="BN266" s="77"/>
      <c r="BO266" s="77"/>
      <c r="BP266" s="77"/>
      <c r="BQ266" s="77"/>
      <c r="BR266" s="77"/>
      <c r="BS266" s="77"/>
      <c r="BT266" s="77"/>
      <c r="BU266" s="77"/>
      <c r="BV266" s="77"/>
      <c r="BW266" s="77"/>
      <c r="BX266" s="77"/>
      <c r="BY266" s="77"/>
      <c r="BZ266" s="77"/>
      <c r="CA266" s="77"/>
      <c r="CB266" s="77"/>
      <c r="CC266" s="77"/>
      <c r="CD266" s="77"/>
      <c r="CE266" s="77"/>
      <c r="CF266" s="77"/>
      <c r="CG266" s="77"/>
      <c r="CH266" s="77"/>
      <c r="CI266" s="77"/>
      <c r="CJ266" s="77"/>
      <c r="CK266" s="77"/>
      <c r="CL266" s="77"/>
      <c r="CM266" s="77"/>
      <c r="CN266" s="77"/>
      <c r="CO266" s="77"/>
      <c r="CP266" s="77"/>
      <c r="CQ266" s="77"/>
      <c r="CR266" s="77"/>
      <c r="CS266" s="77"/>
      <c r="CT266" s="77"/>
      <c r="CU266" s="77"/>
      <c r="CV266" s="77"/>
      <c r="CW266" s="77"/>
      <c r="CX266" s="77"/>
      <c r="CY266" s="77"/>
      <c r="CZ266" s="77"/>
      <c r="DA266" s="77"/>
      <c r="DB266" s="77"/>
      <c r="DC266" s="77"/>
      <c r="DD266" s="77"/>
      <c r="DE266" s="77"/>
      <c r="DF266" s="77"/>
      <c r="DG266" s="77"/>
    </row>
    <row r="267" spans="1:111" x14ac:dyDescent="0.2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7"/>
      <c r="BA267" s="77"/>
      <c r="BB267" s="77"/>
      <c r="BC267" s="77"/>
      <c r="BD267" s="77"/>
      <c r="BE267" s="77"/>
      <c r="BF267" s="77"/>
      <c r="BG267" s="77"/>
      <c r="BH267" s="77"/>
      <c r="BI267" s="77"/>
      <c r="BJ267" s="77"/>
      <c r="BK267" s="77"/>
      <c r="BL267" s="77"/>
      <c r="BM267" s="77"/>
      <c r="BN267" s="77"/>
      <c r="BO267" s="77"/>
      <c r="BP267" s="77"/>
      <c r="BQ267" s="77"/>
      <c r="BR267" s="77"/>
      <c r="BS267" s="77"/>
      <c r="BT267" s="77"/>
      <c r="BU267" s="77"/>
      <c r="BV267" s="77"/>
      <c r="BW267" s="77"/>
      <c r="BX267" s="77"/>
      <c r="BY267" s="77"/>
      <c r="BZ267" s="77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7"/>
      <c r="CO267" s="77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  <c r="DC267" s="77"/>
      <c r="DD267" s="77"/>
      <c r="DE267" s="77"/>
      <c r="DF267" s="77"/>
      <c r="DG267" s="77"/>
    </row>
    <row r="268" spans="1:111" x14ac:dyDescent="0.2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7"/>
      <c r="BA268" s="77"/>
      <c r="BB268" s="77"/>
      <c r="BC268" s="77"/>
      <c r="BD268" s="77"/>
      <c r="BE268" s="77"/>
      <c r="BF268" s="77"/>
      <c r="BG268" s="77"/>
      <c r="BH268" s="77"/>
      <c r="BI268" s="77"/>
      <c r="BJ268" s="77"/>
      <c r="BK268" s="77"/>
      <c r="BL268" s="77"/>
      <c r="BM268" s="77"/>
      <c r="BN268" s="77"/>
      <c r="BO268" s="77"/>
      <c r="BP268" s="77"/>
      <c r="BQ268" s="77"/>
      <c r="BR268" s="77"/>
      <c r="BS268" s="77"/>
      <c r="BT268" s="77"/>
      <c r="BU268" s="77"/>
      <c r="BV268" s="77"/>
      <c r="BW268" s="77"/>
      <c r="BX268" s="77"/>
      <c r="BY268" s="77"/>
      <c r="BZ268" s="77"/>
      <c r="CA268" s="77"/>
      <c r="CB268" s="77"/>
      <c r="CC268" s="77"/>
      <c r="CD268" s="77"/>
      <c r="CE268" s="77"/>
      <c r="CF268" s="77"/>
      <c r="CG268" s="77"/>
      <c r="CH268" s="77"/>
      <c r="CI268" s="77"/>
      <c r="CJ268" s="77"/>
      <c r="CK268" s="77"/>
      <c r="CL268" s="77"/>
      <c r="CM268" s="77"/>
      <c r="CN268" s="77"/>
      <c r="CO268" s="77"/>
      <c r="CP268" s="77"/>
      <c r="CQ268" s="77"/>
      <c r="CR268" s="77"/>
      <c r="CS268" s="77"/>
      <c r="CT268" s="77"/>
      <c r="CU268" s="77"/>
      <c r="CV268" s="77"/>
      <c r="CW268" s="77"/>
      <c r="CX268" s="77"/>
      <c r="CY268" s="77"/>
      <c r="CZ268" s="77"/>
      <c r="DA268" s="77"/>
      <c r="DB268" s="77"/>
      <c r="DC268" s="77"/>
      <c r="DD268" s="77"/>
      <c r="DE268" s="77"/>
      <c r="DF268" s="77"/>
      <c r="DG268" s="77"/>
    </row>
    <row r="269" spans="1:111" x14ac:dyDescent="0.2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7"/>
      <c r="BA269" s="77"/>
      <c r="BB269" s="77"/>
      <c r="BC269" s="77"/>
      <c r="BD269" s="77"/>
      <c r="BE269" s="77"/>
      <c r="BF269" s="77"/>
      <c r="BG269" s="77"/>
      <c r="BH269" s="77"/>
      <c r="BI269" s="77"/>
      <c r="BJ269" s="77"/>
      <c r="BK269" s="77"/>
      <c r="BL269" s="77"/>
      <c r="BM269" s="77"/>
      <c r="BN269" s="77"/>
      <c r="BO269" s="77"/>
      <c r="BP269" s="77"/>
      <c r="BQ269" s="77"/>
      <c r="BR269" s="77"/>
      <c r="BS269" s="77"/>
      <c r="BT269" s="77"/>
      <c r="BU269" s="77"/>
      <c r="BV269" s="77"/>
      <c r="BW269" s="77"/>
      <c r="BX269" s="77"/>
      <c r="BY269" s="77"/>
      <c r="BZ269" s="77"/>
      <c r="CA269" s="77"/>
      <c r="CB269" s="77"/>
      <c r="CC269" s="77"/>
      <c r="CD269" s="77"/>
      <c r="CE269" s="77"/>
      <c r="CF269" s="77"/>
      <c r="CG269" s="77"/>
      <c r="CH269" s="77"/>
      <c r="CI269" s="77"/>
      <c r="CJ269" s="77"/>
      <c r="CK269" s="77"/>
      <c r="CL269" s="77"/>
      <c r="CM269" s="77"/>
      <c r="CN269" s="77"/>
      <c r="CO269" s="77"/>
      <c r="CP269" s="77"/>
      <c r="CQ269" s="77"/>
      <c r="CR269" s="77"/>
      <c r="CS269" s="77"/>
      <c r="CT269" s="77"/>
      <c r="CU269" s="77"/>
      <c r="CV269" s="77"/>
      <c r="CW269" s="77"/>
      <c r="CX269" s="77"/>
      <c r="CY269" s="77"/>
      <c r="CZ269" s="77"/>
      <c r="DA269" s="77"/>
      <c r="DB269" s="77"/>
      <c r="DC269" s="77"/>
      <c r="DD269" s="77"/>
      <c r="DE269" s="77"/>
      <c r="DF269" s="77"/>
      <c r="DG269" s="77"/>
    </row>
    <row r="270" spans="1:111" x14ac:dyDescent="0.2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  <c r="AY270" s="77"/>
      <c r="AZ270" s="77"/>
      <c r="BA270" s="77"/>
      <c r="BB270" s="77"/>
      <c r="BC270" s="77"/>
      <c r="BD270" s="77"/>
      <c r="BE270" s="77"/>
      <c r="BF270" s="77"/>
      <c r="BG270" s="77"/>
      <c r="BH270" s="77"/>
      <c r="BI270" s="77"/>
      <c r="BJ270" s="77"/>
      <c r="BK270" s="77"/>
      <c r="BL270" s="77"/>
      <c r="BM270" s="77"/>
      <c r="BN270" s="77"/>
      <c r="BO270" s="77"/>
      <c r="BP270" s="77"/>
      <c r="BQ270" s="77"/>
      <c r="BR270" s="77"/>
      <c r="BS270" s="77"/>
      <c r="BT270" s="77"/>
      <c r="BU270" s="77"/>
      <c r="BV270" s="77"/>
      <c r="BW270" s="77"/>
      <c r="BX270" s="77"/>
      <c r="BY270" s="77"/>
      <c r="BZ270" s="77"/>
      <c r="CA270" s="77"/>
      <c r="CB270" s="77"/>
      <c r="CC270" s="77"/>
      <c r="CD270" s="77"/>
      <c r="CE270" s="77"/>
      <c r="CF270" s="77"/>
      <c r="CG270" s="77"/>
      <c r="CH270" s="77"/>
      <c r="CI270" s="77"/>
      <c r="CJ270" s="77"/>
      <c r="CK270" s="77"/>
      <c r="CL270" s="77"/>
      <c r="CM270" s="77"/>
      <c r="CN270" s="77"/>
      <c r="CO270" s="77"/>
      <c r="CP270" s="77"/>
      <c r="CQ270" s="77"/>
      <c r="CR270" s="77"/>
      <c r="CS270" s="77"/>
      <c r="CT270" s="77"/>
      <c r="CU270" s="77"/>
      <c r="CV270" s="77"/>
      <c r="CW270" s="77"/>
      <c r="CX270" s="77"/>
      <c r="CY270" s="77"/>
      <c r="CZ270" s="77"/>
      <c r="DA270" s="77"/>
      <c r="DB270" s="77"/>
      <c r="DC270" s="77"/>
      <c r="DD270" s="77"/>
      <c r="DE270" s="77"/>
      <c r="DF270" s="77"/>
      <c r="DG270" s="77"/>
    </row>
    <row r="271" spans="1:111" x14ac:dyDescent="0.2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  <c r="BA271" s="77"/>
      <c r="BB271" s="77"/>
      <c r="BC271" s="77"/>
      <c r="BD271" s="77"/>
      <c r="BE271" s="77"/>
      <c r="BF271" s="77"/>
      <c r="BG271" s="77"/>
      <c r="BH271" s="77"/>
      <c r="BI271" s="77"/>
      <c r="BJ271" s="77"/>
      <c r="BK271" s="77"/>
      <c r="BL271" s="77"/>
      <c r="BM271" s="77"/>
      <c r="BN271" s="77"/>
      <c r="BO271" s="77"/>
      <c r="BP271" s="77"/>
      <c r="BQ271" s="77"/>
      <c r="BR271" s="77"/>
      <c r="BS271" s="77"/>
      <c r="BT271" s="77"/>
      <c r="BU271" s="77"/>
      <c r="BV271" s="77"/>
      <c r="BW271" s="77"/>
      <c r="BX271" s="77"/>
      <c r="BY271" s="77"/>
      <c r="BZ271" s="77"/>
      <c r="CA271" s="77"/>
      <c r="CB271" s="77"/>
      <c r="CC271" s="77"/>
      <c r="CD271" s="77"/>
      <c r="CE271" s="77"/>
      <c r="CF271" s="77"/>
      <c r="CG271" s="77"/>
      <c r="CH271" s="77"/>
      <c r="CI271" s="77"/>
      <c r="CJ271" s="77"/>
      <c r="CK271" s="77"/>
      <c r="CL271" s="77"/>
      <c r="CM271" s="77"/>
      <c r="CN271" s="77"/>
      <c r="CO271" s="77"/>
      <c r="CP271" s="77"/>
      <c r="CQ271" s="77"/>
      <c r="CR271" s="77"/>
      <c r="CS271" s="77"/>
      <c r="CT271" s="77"/>
      <c r="CU271" s="77"/>
      <c r="CV271" s="77"/>
      <c r="CW271" s="77"/>
      <c r="CX271" s="77"/>
      <c r="CY271" s="77"/>
      <c r="CZ271" s="77"/>
      <c r="DA271" s="77"/>
      <c r="DB271" s="77"/>
      <c r="DC271" s="77"/>
      <c r="DD271" s="77"/>
      <c r="DE271" s="77"/>
      <c r="DF271" s="77"/>
      <c r="DG271" s="77"/>
    </row>
    <row r="272" spans="1:111" x14ac:dyDescent="0.2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7"/>
      <c r="BA272" s="77"/>
      <c r="BB272" s="77"/>
      <c r="BC272" s="77"/>
      <c r="BD272" s="77"/>
      <c r="BE272" s="77"/>
      <c r="BF272" s="77"/>
      <c r="BG272" s="77"/>
      <c r="BH272" s="77"/>
      <c r="BI272" s="77"/>
      <c r="BJ272" s="77"/>
      <c r="BK272" s="77"/>
      <c r="BL272" s="77"/>
      <c r="BM272" s="77"/>
      <c r="BN272" s="77"/>
      <c r="BO272" s="77"/>
      <c r="BP272" s="77"/>
      <c r="BQ272" s="77"/>
      <c r="BR272" s="77"/>
      <c r="BS272" s="77"/>
      <c r="BT272" s="77"/>
      <c r="BU272" s="77"/>
      <c r="BV272" s="77"/>
      <c r="BW272" s="77"/>
      <c r="BX272" s="77"/>
      <c r="BY272" s="77"/>
      <c r="BZ272" s="77"/>
      <c r="CA272" s="77"/>
      <c r="CB272" s="77"/>
      <c r="CC272" s="77"/>
      <c r="CD272" s="77"/>
      <c r="CE272" s="77"/>
      <c r="CF272" s="77"/>
      <c r="CG272" s="77"/>
      <c r="CH272" s="77"/>
      <c r="CI272" s="77"/>
      <c r="CJ272" s="77"/>
      <c r="CK272" s="77"/>
      <c r="CL272" s="77"/>
      <c r="CM272" s="77"/>
      <c r="CN272" s="77"/>
      <c r="CO272" s="77"/>
      <c r="CP272" s="77"/>
      <c r="CQ272" s="77"/>
      <c r="CR272" s="77"/>
      <c r="CS272" s="77"/>
      <c r="CT272" s="77"/>
      <c r="CU272" s="77"/>
      <c r="CV272" s="77"/>
      <c r="CW272" s="77"/>
      <c r="CX272" s="77"/>
      <c r="CY272" s="77"/>
      <c r="CZ272" s="77"/>
      <c r="DA272" s="77"/>
      <c r="DB272" s="77"/>
      <c r="DC272" s="77"/>
      <c r="DD272" s="77"/>
      <c r="DE272" s="77"/>
      <c r="DF272" s="77"/>
      <c r="DG272" s="77"/>
    </row>
    <row r="273" spans="1:111" x14ac:dyDescent="0.2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7"/>
      <c r="BA273" s="77"/>
      <c r="BB273" s="77"/>
      <c r="BC273" s="77"/>
      <c r="BD273" s="77"/>
      <c r="BE273" s="77"/>
      <c r="BF273" s="77"/>
      <c r="BG273" s="77"/>
      <c r="BH273" s="77"/>
      <c r="BI273" s="77"/>
      <c r="BJ273" s="77"/>
      <c r="BK273" s="77"/>
      <c r="BL273" s="77"/>
      <c r="BM273" s="77"/>
      <c r="BN273" s="77"/>
      <c r="BO273" s="77"/>
      <c r="BP273" s="77"/>
      <c r="BQ273" s="77"/>
      <c r="BR273" s="77"/>
      <c r="BS273" s="77"/>
      <c r="BT273" s="77"/>
      <c r="BU273" s="77"/>
      <c r="BV273" s="77"/>
      <c r="BW273" s="77"/>
      <c r="BX273" s="77"/>
      <c r="BY273" s="77"/>
      <c r="BZ273" s="77"/>
      <c r="CA273" s="77"/>
      <c r="CB273" s="77"/>
      <c r="CC273" s="77"/>
      <c r="CD273" s="77"/>
      <c r="CE273" s="77"/>
      <c r="CF273" s="77"/>
      <c r="CG273" s="77"/>
      <c r="CH273" s="77"/>
      <c r="CI273" s="77"/>
      <c r="CJ273" s="77"/>
      <c r="CK273" s="77"/>
      <c r="CL273" s="77"/>
      <c r="CM273" s="77"/>
      <c r="CN273" s="77"/>
      <c r="CO273" s="77"/>
      <c r="CP273" s="77"/>
      <c r="CQ273" s="77"/>
      <c r="CR273" s="77"/>
      <c r="CS273" s="77"/>
      <c r="CT273" s="77"/>
      <c r="CU273" s="77"/>
      <c r="CV273" s="77"/>
      <c r="CW273" s="77"/>
      <c r="CX273" s="77"/>
      <c r="CY273" s="77"/>
      <c r="CZ273" s="77"/>
      <c r="DA273" s="77"/>
      <c r="DB273" s="77"/>
      <c r="DC273" s="77"/>
      <c r="DD273" s="77"/>
      <c r="DE273" s="77"/>
      <c r="DF273" s="77"/>
      <c r="DG273" s="77"/>
    </row>
    <row r="274" spans="1:111" x14ac:dyDescent="0.2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  <c r="BA274" s="77"/>
      <c r="BB274" s="77"/>
      <c r="BC274" s="77"/>
      <c r="BD274" s="77"/>
      <c r="BE274" s="77"/>
      <c r="BF274" s="77"/>
      <c r="BG274" s="77"/>
      <c r="BH274" s="77"/>
      <c r="BI274" s="77"/>
      <c r="BJ274" s="77"/>
      <c r="BK274" s="77"/>
      <c r="BL274" s="77"/>
      <c r="BM274" s="77"/>
      <c r="BN274" s="77"/>
      <c r="BO274" s="77"/>
      <c r="BP274" s="77"/>
      <c r="BQ274" s="77"/>
      <c r="BR274" s="77"/>
      <c r="BS274" s="77"/>
      <c r="BT274" s="77"/>
      <c r="BU274" s="77"/>
      <c r="BV274" s="77"/>
      <c r="BW274" s="77"/>
      <c r="BX274" s="77"/>
      <c r="BY274" s="77"/>
      <c r="BZ274" s="77"/>
      <c r="CA274" s="77"/>
      <c r="CB274" s="77"/>
      <c r="CC274" s="77"/>
      <c r="CD274" s="77"/>
      <c r="CE274" s="77"/>
      <c r="CF274" s="77"/>
      <c r="CG274" s="77"/>
      <c r="CH274" s="77"/>
      <c r="CI274" s="77"/>
      <c r="CJ274" s="77"/>
      <c r="CK274" s="77"/>
      <c r="CL274" s="77"/>
      <c r="CM274" s="77"/>
      <c r="CN274" s="77"/>
      <c r="CO274" s="77"/>
      <c r="CP274" s="77"/>
      <c r="CQ274" s="77"/>
      <c r="CR274" s="77"/>
      <c r="CS274" s="77"/>
      <c r="CT274" s="77"/>
      <c r="CU274" s="77"/>
      <c r="CV274" s="77"/>
      <c r="CW274" s="77"/>
      <c r="CX274" s="77"/>
      <c r="CY274" s="77"/>
      <c r="CZ274" s="77"/>
      <c r="DA274" s="77"/>
      <c r="DB274" s="77"/>
      <c r="DC274" s="77"/>
      <c r="DD274" s="77"/>
      <c r="DE274" s="77"/>
      <c r="DF274" s="77"/>
      <c r="DG274" s="77"/>
    </row>
    <row r="275" spans="1:111" x14ac:dyDescent="0.2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  <c r="BA275" s="77"/>
      <c r="BB275" s="77"/>
      <c r="BC275" s="77"/>
      <c r="BD275" s="77"/>
      <c r="BE275" s="77"/>
      <c r="BF275" s="77"/>
      <c r="BG275" s="77"/>
      <c r="BH275" s="77"/>
      <c r="BI275" s="77"/>
      <c r="BJ275" s="77"/>
      <c r="BK275" s="77"/>
      <c r="BL275" s="77"/>
      <c r="BM275" s="77"/>
      <c r="BN275" s="77"/>
      <c r="BO275" s="77"/>
      <c r="BP275" s="77"/>
      <c r="BQ275" s="77"/>
      <c r="BR275" s="77"/>
      <c r="BS275" s="77"/>
      <c r="BT275" s="77"/>
      <c r="BU275" s="77"/>
      <c r="BV275" s="77"/>
      <c r="BW275" s="77"/>
      <c r="BX275" s="77"/>
      <c r="BY275" s="77"/>
      <c r="BZ275" s="77"/>
      <c r="CA275" s="77"/>
      <c r="CB275" s="77"/>
      <c r="CC275" s="77"/>
      <c r="CD275" s="77"/>
      <c r="CE275" s="77"/>
      <c r="CF275" s="77"/>
      <c r="CG275" s="77"/>
      <c r="CH275" s="77"/>
      <c r="CI275" s="77"/>
      <c r="CJ275" s="77"/>
      <c r="CK275" s="77"/>
      <c r="CL275" s="77"/>
      <c r="CM275" s="77"/>
      <c r="CN275" s="77"/>
      <c r="CO275" s="77"/>
      <c r="CP275" s="77"/>
      <c r="CQ275" s="77"/>
      <c r="CR275" s="77"/>
      <c r="CS275" s="77"/>
      <c r="CT275" s="77"/>
      <c r="CU275" s="77"/>
      <c r="CV275" s="77"/>
      <c r="CW275" s="77"/>
      <c r="CX275" s="77"/>
      <c r="CY275" s="77"/>
      <c r="CZ275" s="77"/>
      <c r="DA275" s="77"/>
      <c r="DB275" s="77"/>
      <c r="DC275" s="77"/>
      <c r="DD275" s="77"/>
      <c r="DE275" s="77"/>
      <c r="DF275" s="77"/>
      <c r="DG275" s="77"/>
    </row>
    <row r="276" spans="1:111" x14ac:dyDescent="0.2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  <c r="AY276" s="77"/>
      <c r="AZ276" s="77"/>
      <c r="BA276" s="77"/>
      <c r="BB276" s="77"/>
      <c r="BC276" s="77"/>
      <c r="BD276" s="77"/>
      <c r="BE276" s="77"/>
      <c r="BF276" s="77"/>
      <c r="BG276" s="77"/>
      <c r="BH276" s="77"/>
      <c r="BI276" s="77"/>
      <c r="BJ276" s="77"/>
      <c r="BK276" s="77"/>
      <c r="BL276" s="77"/>
      <c r="BM276" s="77"/>
      <c r="BN276" s="77"/>
      <c r="BO276" s="77"/>
      <c r="BP276" s="77"/>
      <c r="BQ276" s="77"/>
      <c r="BR276" s="77"/>
      <c r="BS276" s="77"/>
      <c r="BT276" s="77"/>
      <c r="BU276" s="77"/>
      <c r="BV276" s="77"/>
      <c r="BW276" s="77"/>
      <c r="BX276" s="77"/>
      <c r="BY276" s="77"/>
      <c r="BZ276" s="77"/>
      <c r="CA276" s="77"/>
      <c r="CB276" s="77"/>
      <c r="CC276" s="77"/>
      <c r="CD276" s="77"/>
      <c r="CE276" s="77"/>
      <c r="CF276" s="77"/>
      <c r="CG276" s="77"/>
      <c r="CH276" s="77"/>
      <c r="CI276" s="77"/>
      <c r="CJ276" s="77"/>
      <c r="CK276" s="77"/>
      <c r="CL276" s="77"/>
      <c r="CM276" s="77"/>
      <c r="CN276" s="77"/>
      <c r="CO276" s="77"/>
      <c r="CP276" s="77"/>
      <c r="CQ276" s="77"/>
      <c r="CR276" s="77"/>
      <c r="CS276" s="77"/>
      <c r="CT276" s="77"/>
      <c r="CU276" s="77"/>
      <c r="CV276" s="77"/>
      <c r="CW276" s="77"/>
      <c r="CX276" s="77"/>
      <c r="CY276" s="77"/>
      <c r="CZ276" s="77"/>
      <c r="DA276" s="77"/>
      <c r="DB276" s="77"/>
      <c r="DC276" s="77"/>
      <c r="DD276" s="77"/>
      <c r="DE276" s="77"/>
      <c r="DF276" s="77"/>
      <c r="DG276" s="77"/>
    </row>
    <row r="277" spans="1:111" x14ac:dyDescent="0.2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  <c r="BA277" s="77"/>
      <c r="BB277" s="77"/>
      <c r="BC277" s="77"/>
      <c r="BD277" s="77"/>
      <c r="BE277" s="77"/>
      <c r="BF277" s="77"/>
      <c r="BG277" s="77"/>
      <c r="BH277" s="77"/>
      <c r="BI277" s="77"/>
      <c r="BJ277" s="77"/>
      <c r="BK277" s="77"/>
      <c r="BL277" s="77"/>
      <c r="BM277" s="77"/>
      <c r="BN277" s="77"/>
      <c r="BO277" s="77"/>
      <c r="BP277" s="77"/>
      <c r="BQ277" s="77"/>
      <c r="BR277" s="77"/>
      <c r="BS277" s="77"/>
      <c r="BT277" s="77"/>
      <c r="BU277" s="77"/>
      <c r="BV277" s="77"/>
      <c r="BW277" s="77"/>
      <c r="BX277" s="77"/>
      <c r="BY277" s="77"/>
      <c r="BZ277" s="77"/>
      <c r="CA277" s="77"/>
      <c r="CB277" s="77"/>
      <c r="CC277" s="77"/>
      <c r="CD277" s="77"/>
      <c r="CE277" s="77"/>
      <c r="CF277" s="77"/>
      <c r="CG277" s="77"/>
      <c r="CH277" s="77"/>
      <c r="CI277" s="77"/>
      <c r="CJ277" s="77"/>
      <c r="CK277" s="77"/>
      <c r="CL277" s="77"/>
      <c r="CM277" s="77"/>
      <c r="CN277" s="77"/>
      <c r="CO277" s="77"/>
      <c r="CP277" s="77"/>
      <c r="CQ277" s="77"/>
      <c r="CR277" s="77"/>
      <c r="CS277" s="77"/>
      <c r="CT277" s="77"/>
      <c r="CU277" s="77"/>
      <c r="CV277" s="77"/>
      <c r="CW277" s="77"/>
      <c r="CX277" s="77"/>
      <c r="CY277" s="77"/>
      <c r="CZ277" s="77"/>
      <c r="DA277" s="77"/>
      <c r="DB277" s="77"/>
      <c r="DC277" s="77"/>
      <c r="DD277" s="77"/>
      <c r="DE277" s="77"/>
      <c r="DF277" s="77"/>
      <c r="DG277" s="77"/>
    </row>
    <row r="278" spans="1:111" x14ac:dyDescent="0.2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  <c r="AY278" s="77"/>
      <c r="AZ278" s="77"/>
      <c r="BA278" s="77"/>
      <c r="BB278" s="77"/>
      <c r="BC278" s="77"/>
      <c r="BD278" s="77"/>
      <c r="BE278" s="77"/>
      <c r="BF278" s="77"/>
      <c r="BG278" s="77"/>
      <c r="BH278" s="77"/>
      <c r="BI278" s="77"/>
      <c r="BJ278" s="77"/>
      <c r="BK278" s="77"/>
      <c r="BL278" s="77"/>
      <c r="BM278" s="77"/>
      <c r="BN278" s="77"/>
      <c r="BO278" s="77"/>
      <c r="BP278" s="77"/>
      <c r="BQ278" s="77"/>
      <c r="BR278" s="77"/>
      <c r="BS278" s="77"/>
      <c r="BT278" s="77"/>
      <c r="BU278" s="77"/>
      <c r="BV278" s="77"/>
      <c r="BW278" s="77"/>
      <c r="BX278" s="77"/>
      <c r="BY278" s="77"/>
      <c r="BZ278" s="77"/>
      <c r="CA278" s="77"/>
      <c r="CB278" s="77"/>
      <c r="CC278" s="77"/>
      <c r="CD278" s="77"/>
      <c r="CE278" s="77"/>
      <c r="CF278" s="77"/>
      <c r="CG278" s="77"/>
      <c r="CH278" s="77"/>
      <c r="CI278" s="77"/>
      <c r="CJ278" s="77"/>
      <c r="CK278" s="77"/>
      <c r="CL278" s="77"/>
      <c r="CM278" s="77"/>
      <c r="CN278" s="77"/>
      <c r="CO278" s="77"/>
      <c r="CP278" s="77"/>
      <c r="CQ278" s="77"/>
      <c r="CR278" s="77"/>
      <c r="CS278" s="77"/>
      <c r="CT278" s="77"/>
      <c r="CU278" s="77"/>
      <c r="CV278" s="77"/>
      <c r="CW278" s="77"/>
      <c r="CX278" s="77"/>
      <c r="CY278" s="77"/>
      <c r="CZ278" s="77"/>
      <c r="DA278" s="77"/>
      <c r="DB278" s="77"/>
      <c r="DC278" s="77"/>
      <c r="DD278" s="77"/>
      <c r="DE278" s="77"/>
      <c r="DF278" s="77"/>
      <c r="DG278" s="77"/>
    </row>
    <row r="279" spans="1:111" x14ac:dyDescent="0.2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7"/>
      <c r="BA279" s="77"/>
      <c r="BB279" s="77"/>
      <c r="BC279" s="77"/>
      <c r="BD279" s="77"/>
      <c r="BE279" s="77"/>
      <c r="BF279" s="77"/>
      <c r="BG279" s="77"/>
      <c r="BH279" s="77"/>
      <c r="BI279" s="77"/>
      <c r="BJ279" s="77"/>
      <c r="BK279" s="77"/>
      <c r="BL279" s="77"/>
      <c r="BM279" s="77"/>
      <c r="BN279" s="77"/>
      <c r="BO279" s="77"/>
      <c r="BP279" s="77"/>
      <c r="BQ279" s="77"/>
      <c r="BR279" s="77"/>
      <c r="BS279" s="77"/>
      <c r="BT279" s="77"/>
      <c r="BU279" s="77"/>
      <c r="BV279" s="77"/>
      <c r="BW279" s="77"/>
      <c r="BX279" s="77"/>
      <c r="BY279" s="77"/>
      <c r="BZ279" s="77"/>
      <c r="CA279" s="77"/>
      <c r="CB279" s="77"/>
      <c r="CC279" s="77"/>
      <c r="CD279" s="77"/>
      <c r="CE279" s="77"/>
      <c r="CF279" s="77"/>
      <c r="CG279" s="77"/>
      <c r="CH279" s="77"/>
      <c r="CI279" s="77"/>
      <c r="CJ279" s="77"/>
      <c r="CK279" s="77"/>
      <c r="CL279" s="77"/>
      <c r="CM279" s="77"/>
      <c r="CN279" s="77"/>
      <c r="CO279" s="77"/>
      <c r="CP279" s="77"/>
      <c r="CQ279" s="77"/>
      <c r="CR279" s="77"/>
      <c r="CS279" s="77"/>
      <c r="CT279" s="77"/>
      <c r="CU279" s="77"/>
      <c r="CV279" s="77"/>
      <c r="CW279" s="77"/>
      <c r="CX279" s="77"/>
      <c r="CY279" s="77"/>
      <c r="CZ279" s="77"/>
      <c r="DA279" s="77"/>
      <c r="DB279" s="77"/>
      <c r="DC279" s="77"/>
      <c r="DD279" s="77"/>
      <c r="DE279" s="77"/>
      <c r="DF279" s="77"/>
      <c r="DG279" s="77"/>
    </row>
    <row r="280" spans="1:111" x14ac:dyDescent="0.2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7"/>
      <c r="BA280" s="77"/>
      <c r="BB280" s="77"/>
      <c r="BC280" s="77"/>
      <c r="BD280" s="77"/>
      <c r="BE280" s="77"/>
      <c r="BF280" s="77"/>
      <c r="BG280" s="77"/>
      <c r="BH280" s="77"/>
      <c r="BI280" s="77"/>
      <c r="BJ280" s="77"/>
      <c r="BK280" s="77"/>
      <c r="BL280" s="77"/>
      <c r="BM280" s="77"/>
      <c r="BN280" s="77"/>
      <c r="BO280" s="77"/>
      <c r="BP280" s="77"/>
      <c r="BQ280" s="77"/>
      <c r="BR280" s="77"/>
      <c r="BS280" s="77"/>
      <c r="BT280" s="77"/>
      <c r="BU280" s="77"/>
      <c r="BV280" s="77"/>
      <c r="BW280" s="77"/>
      <c r="BX280" s="77"/>
      <c r="BY280" s="77"/>
      <c r="BZ280" s="77"/>
      <c r="CA280" s="77"/>
      <c r="CB280" s="77"/>
      <c r="CC280" s="77"/>
      <c r="CD280" s="77"/>
      <c r="CE280" s="77"/>
      <c r="CF280" s="77"/>
      <c r="CG280" s="77"/>
      <c r="CH280" s="77"/>
      <c r="CI280" s="77"/>
      <c r="CJ280" s="77"/>
      <c r="CK280" s="77"/>
      <c r="CL280" s="77"/>
      <c r="CM280" s="77"/>
      <c r="CN280" s="77"/>
      <c r="CO280" s="77"/>
      <c r="CP280" s="77"/>
      <c r="CQ280" s="77"/>
      <c r="CR280" s="77"/>
      <c r="CS280" s="77"/>
      <c r="CT280" s="77"/>
      <c r="CU280" s="77"/>
      <c r="CV280" s="77"/>
      <c r="CW280" s="77"/>
      <c r="CX280" s="77"/>
      <c r="CY280" s="77"/>
      <c r="CZ280" s="77"/>
      <c r="DA280" s="77"/>
      <c r="DB280" s="77"/>
      <c r="DC280" s="77"/>
      <c r="DD280" s="77"/>
      <c r="DE280" s="77"/>
      <c r="DF280" s="77"/>
      <c r="DG280" s="77"/>
    </row>
    <row r="281" spans="1:111" x14ac:dyDescent="0.2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  <c r="AY281" s="77"/>
      <c r="AZ281" s="77"/>
      <c r="BA281" s="77"/>
      <c r="BB281" s="77"/>
      <c r="BC281" s="77"/>
      <c r="BD281" s="77"/>
      <c r="BE281" s="77"/>
      <c r="BF281" s="77"/>
      <c r="BG281" s="77"/>
      <c r="BH281" s="77"/>
      <c r="BI281" s="77"/>
      <c r="BJ281" s="77"/>
      <c r="BK281" s="77"/>
      <c r="BL281" s="77"/>
      <c r="BM281" s="77"/>
      <c r="BN281" s="77"/>
      <c r="BO281" s="77"/>
      <c r="BP281" s="77"/>
      <c r="BQ281" s="77"/>
      <c r="BR281" s="77"/>
      <c r="BS281" s="77"/>
      <c r="BT281" s="77"/>
      <c r="BU281" s="77"/>
      <c r="BV281" s="77"/>
      <c r="BW281" s="77"/>
      <c r="BX281" s="77"/>
      <c r="BY281" s="77"/>
      <c r="BZ281" s="77"/>
      <c r="CA281" s="77"/>
      <c r="CB281" s="77"/>
      <c r="CC281" s="77"/>
      <c r="CD281" s="77"/>
      <c r="CE281" s="77"/>
      <c r="CF281" s="77"/>
      <c r="CG281" s="77"/>
      <c r="CH281" s="77"/>
      <c r="CI281" s="77"/>
      <c r="CJ281" s="77"/>
      <c r="CK281" s="77"/>
      <c r="CL281" s="77"/>
      <c r="CM281" s="77"/>
      <c r="CN281" s="77"/>
      <c r="CO281" s="77"/>
      <c r="CP281" s="77"/>
      <c r="CQ281" s="77"/>
      <c r="CR281" s="77"/>
      <c r="CS281" s="77"/>
      <c r="CT281" s="77"/>
      <c r="CU281" s="77"/>
      <c r="CV281" s="77"/>
      <c r="CW281" s="77"/>
      <c r="CX281" s="77"/>
      <c r="CY281" s="77"/>
      <c r="CZ281" s="77"/>
      <c r="DA281" s="77"/>
      <c r="DB281" s="77"/>
      <c r="DC281" s="77"/>
      <c r="DD281" s="77"/>
      <c r="DE281" s="77"/>
      <c r="DF281" s="77"/>
      <c r="DG281" s="77"/>
    </row>
    <row r="282" spans="1:111" x14ac:dyDescent="0.2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7"/>
      <c r="BA282" s="77"/>
      <c r="BB282" s="77"/>
      <c r="BC282" s="77"/>
      <c r="BD282" s="77"/>
      <c r="BE282" s="77"/>
      <c r="BF282" s="77"/>
      <c r="BG282" s="77"/>
      <c r="BH282" s="77"/>
      <c r="BI282" s="77"/>
      <c r="BJ282" s="77"/>
      <c r="BK282" s="77"/>
      <c r="BL282" s="77"/>
      <c r="BM282" s="77"/>
      <c r="BN282" s="77"/>
      <c r="BO282" s="77"/>
      <c r="BP282" s="77"/>
      <c r="BQ282" s="77"/>
      <c r="BR282" s="77"/>
      <c r="BS282" s="77"/>
      <c r="BT282" s="77"/>
      <c r="BU282" s="77"/>
      <c r="BV282" s="77"/>
      <c r="BW282" s="77"/>
      <c r="BX282" s="77"/>
      <c r="BY282" s="77"/>
      <c r="BZ282" s="77"/>
      <c r="CA282" s="77"/>
      <c r="CB282" s="77"/>
      <c r="CC282" s="77"/>
      <c r="CD282" s="77"/>
      <c r="CE282" s="77"/>
      <c r="CF282" s="77"/>
      <c r="CG282" s="77"/>
      <c r="CH282" s="77"/>
      <c r="CI282" s="77"/>
      <c r="CJ282" s="77"/>
      <c r="CK282" s="77"/>
      <c r="CL282" s="77"/>
      <c r="CM282" s="77"/>
      <c r="CN282" s="77"/>
      <c r="CO282" s="77"/>
      <c r="CP282" s="77"/>
      <c r="CQ282" s="77"/>
      <c r="CR282" s="77"/>
      <c r="CS282" s="77"/>
      <c r="CT282" s="77"/>
      <c r="CU282" s="77"/>
      <c r="CV282" s="77"/>
      <c r="CW282" s="77"/>
      <c r="CX282" s="77"/>
      <c r="CY282" s="77"/>
      <c r="CZ282" s="77"/>
      <c r="DA282" s="77"/>
      <c r="DB282" s="77"/>
      <c r="DC282" s="77"/>
      <c r="DD282" s="77"/>
      <c r="DE282" s="77"/>
      <c r="DF282" s="77"/>
      <c r="DG282" s="77"/>
    </row>
    <row r="283" spans="1:111" x14ac:dyDescent="0.2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7"/>
      <c r="BA283" s="77"/>
      <c r="BB283" s="77"/>
      <c r="BC283" s="77"/>
      <c r="BD283" s="77"/>
      <c r="BE283" s="77"/>
      <c r="BF283" s="77"/>
      <c r="BG283" s="77"/>
      <c r="BH283" s="77"/>
      <c r="BI283" s="77"/>
      <c r="BJ283" s="77"/>
      <c r="BK283" s="77"/>
      <c r="BL283" s="77"/>
      <c r="BM283" s="77"/>
      <c r="BN283" s="77"/>
      <c r="BO283" s="77"/>
      <c r="BP283" s="77"/>
      <c r="BQ283" s="77"/>
      <c r="BR283" s="77"/>
      <c r="BS283" s="77"/>
      <c r="BT283" s="77"/>
      <c r="BU283" s="77"/>
      <c r="BV283" s="77"/>
      <c r="BW283" s="77"/>
      <c r="BX283" s="77"/>
      <c r="BY283" s="77"/>
      <c r="BZ283" s="77"/>
      <c r="CA283" s="77"/>
      <c r="CB283" s="77"/>
      <c r="CC283" s="77"/>
      <c r="CD283" s="77"/>
      <c r="CE283" s="77"/>
      <c r="CF283" s="77"/>
      <c r="CG283" s="77"/>
      <c r="CH283" s="77"/>
      <c r="CI283" s="77"/>
      <c r="CJ283" s="77"/>
      <c r="CK283" s="77"/>
      <c r="CL283" s="77"/>
      <c r="CM283" s="77"/>
      <c r="CN283" s="77"/>
      <c r="CO283" s="77"/>
      <c r="CP283" s="77"/>
      <c r="CQ283" s="77"/>
      <c r="CR283" s="77"/>
      <c r="CS283" s="77"/>
      <c r="CT283" s="77"/>
      <c r="CU283" s="77"/>
      <c r="CV283" s="77"/>
      <c r="CW283" s="77"/>
      <c r="CX283" s="77"/>
      <c r="CY283" s="77"/>
      <c r="CZ283" s="77"/>
      <c r="DA283" s="77"/>
      <c r="DB283" s="77"/>
      <c r="DC283" s="77"/>
      <c r="DD283" s="77"/>
      <c r="DE283" s="77"/>
      <c r="DF283" s="77"/>
      <c r="DG283" s="77"/>
    </row>
    <row r="284" spans="1:111" x14ac:dyDescent="0.2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  <c r="BA284" s="77"/>
      <c r="BB284" s="77"/>
      <c r="BC284" s="77"/>
      <c r="BD284" s="77"/>
      <c r="BE284" s="77"/>
      <c r="BF284" s="77"/>
      <c r="BG284" s="77"/>
      <c r="BH284" s="77"/>
      <c r="BI284" s="77"/>
      <c r="BJ284" s="77"/>
      <c r="BK284" s="77"/>
      <c r="BL284" s="77"/>
      <c r="BM284" s="77"/>
      <c r="BN284" s="77"/>
      <c r="BO284" s="77"/>
      <c r="BP284" s="77"/>
      <c r="BQ284" s="77"/>
      <c r="BR284" s="77"/>
      <c r="BS284" s="77"/>
      <c r="BT284" s="77"/>
      <c r="BU284" s="77"/>
      <c r="BV284" s="77"/>
      <c r="BW284" s="77"/>
      <c r="BX284" s="77"/>
      <c r="BY284" s="77"/>
      <c r="BZ284" s="77"/>
      <c r="CA284" s="77"/>
      <c r="CB284" s="77"/>
      <c r="CC284" s="77"/>
      <c r="CD284" s="77"/>
      <c r="CE284" s="77"/>
      <c r="CF284" s="77"/>
      <c r="CG284" s="77"/>
      <c r="CH284" s="77"/>
      <c r="CI284" s="77"/>
      <c r="CJ284" s="77"/>
      <c r="CK284" s="77"/>
      <c r="CL284" s="77"/>
      <c r="CM284" s="77"/>
      <c r="CN284" s="77"/>
      <c r="CO284" s="77"/>
      <c r="CP284" s="77"/>
      <c r="CQ284" s="77"/>
      <c r="CR284" s="77"/>
      <c r="CS284" s="77"/>
      <c r="CT284" s="77"/>
      <c r="CU284" s="77"/>
      <c r="CV284" s="77"/>
      <c r="CW284" s="77"/>
      <c r="CX284" s="77"/>
      <c r="CY284" s="77"/>
      <c r="CZ284" s="77"/>
      <c r="DA284" s="77"/>
      <c r="DB284" s="77"/>
      <c r="DC284" s="77"/>
      <c r="DD284" s="77"/>
      <c r="DE284" s="77"/>
      <c r="DF284" s="77"/>
      <c r="DG284" s="77"/>
    </row>
    <row r="285" spans="1:111" x14ac:dyDescent="0.2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  <c r="AY285" s="77"/>
      <c r="AZ285" s="77"/>
      <c r="BA285" s="77"/>
      <c r="BB285" s="77"/>
      <c r="BC285" s="77"/>
      <c r="BD285" s="77"/>
      <c r="BE285" s="77"/>
      <c r="BF285" s="77"/>
      <c r="BG285" s="77"/>
      <c r="BH285" s="77"/>
      <c r="BI285" s="77"/>
      <c r="BJ285" s="77"/>
      <c r="BK285" s="77"/>
      <c r="BL285" s="77"/>
      <c r="BM285" s="77"/>
      <c r="BN285" s="77"/>
      <c r="BO285" s="77"/>
      <c r="BP285" s="77"/>
      <c r="BQ285" s="77"/>
      <c r="BR285" s="77"/>
      <c r="BS285" s="77"/>
      <c r="BT285" s="77"/>
      <c r="BU285" s="77"/>
      <c r="BV285" s="77"/>
      <c r="BW285" s="77"/>
      <c r="BX285" s="77"/>
      <c r="BY285" s="77"/>
      <c r="BZ285" s="77"/>
      <c r="CA285" s="77"/>
      <c r="CB285" s="77"/>
      <c r="CC285" s="77"/>
      <c r="CD285" s="77"/>
      <c r="CE285" s="77"/>
      <c r="CF285" s="77"/>
      <c r="CG285" s="77"/>
      <c r="CH285" s="77"/>
      <c r="CI285" s="77"/>
      <c r="CJ285" s="77"/>
      <c r="CK285" s="77"/>
      <c r="CL285" s="77"/>
      <c r="CM285" s="77"/>
      <c r="CN285" s="77"/>
      <c r="CO285" s="77"/>
      <c r="CP285" s="77"/>
      <c r="CQ285" s="77"/>
      <c r="CR285" s="77"/>
      <c r="CS285" s="77"/>
      <c r="CT285" s="77"/>
      <c r="CU285" s="77"/>
      <c r="CV285" s="77"/>
      <c r="CW285" s="77"/>
      <c r="CX285" s="77"/>
      <c r="CY285" s="77"/>
      <c r="CZ285" s="77"/>
      <c r="DA285" s="77"/>
      <c r="DB285" s="77"/>
      <c r="DC285" s="77"/>
      <c r="DD285" s="77"/>
      <c r="DE285" s="77"/>
      <c r="DF285" s="77"/>
      <c r="DG285" s="77"/>
    </row>
    <row r="286" spans="1:111" x14ac:dyDescent="0.2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  <c r="AY286" s="77"/>
      <c r="AZ286" s="77"/>
      <c r="BA286" s="77"/>
      <c r="BB286" s="77"/>
      <c r="BC286" s="77"/>
      <c r="BD286" s="77"/>
      <c r="BE286" s="77"/>
      <c r="BF286" s="77"/>
      <c r="BG286" s="77"/>
      <c r="BH286" s="77"/>
      <c r="BI286" s="77"/>
      <c r="BJ286" s="77"/>
      <c r="BK286" s="77"/>
      <c r="BL286" s="77"/>
      <c r="BM286" s="77"/>
      <c r="BN286" s="77"/>
      <c r="BO286" s="77"/>
      <c r="BP286" s="77"/>
      <c r="BQ286" s="77"/>
      <c r="BR286" s="77"/>
      <c r="BS286" s="77"/>
      <c r="BT286" s="77"/>
      <c r="BU286" s="77"/>
      <c r="BV286" s="77"/>
      <c r="BW286" s="77"/>
      <c r="BX286" s="77"/>
      <c r="BY286" s="77"/>
      <c r="BZ286" s="77"/>
      <c r="CA286" s="77"/>
      <c r="CB286" s="77"/>
      <c r="CC286" s="77"/>
      <c r="CD286" s="77"/>
      <c r="CE286" s="77"/>
      <c r="CF286" s="77"/>
      <c r="CG286" s="77"/>
      <c r="CH286" s="77"/>
      <c r="CI286" s="77"/>
      <c r="CJ286" s="77"/>
      <c r="CK286" s="77"/>
      <c r="CL286" s="77"/>
      <c r="CM286" s="77"/>
      <c r="CN286" s="77"/>
      <c r="CO286" s="77"/>
      <c r="CP286" s="77"/>
      <c r="CQ286" s="77"/>
      <c r="CR286" s="77"/>
      <c r="CS286" s="77"/>
      <c r="CT286" s="77"/>
      <c r="CU286" s="77"/>
      <c r="CV286" s="77"/>
      <c r="CW286" s="77"/>
      <c r="CX286" s="77"/>
      <c r="CY286" s="77"/>
      <c r="CZ286" s="77"/>
      <c r="DA286" s="77"/>
      <c r="DB286" s="77"/>
      <c r="DC286" s="77"/>
      <c r="DD286" s="77"/>
      <c r="DE286" s="77"/>
      <c r="DF286" s="77"/>
      <c r="DG286" s="77"/>
    </row>
    <row r="287" spans="1:111" x14ac:dyDescent="0.2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  <c r="AY287" s="77"/>
      <c r="AZ287" s="77"/>
      <c r="BA287" s="77"/>
      <c r="BB287" s="77"/>
      <c r="BC287" s="77"/>
      <c r="BD287" s="77"/>
      <c r="BE287" s="77"/>
      <c r="BF287" s="77"/>
      <c r="BG287" s="77"/>
      <c r="BH287" s="77"/>
      <c r="BI287" s="77"/>
      <c r="BJ287" s="77"/>
      <c r="BK287" s="77"/>
      <c r="BL287" s="77"/>
      <c r="BM287" s="77"/>
      <c r="BN287" s="77"/>
      <c r="BO287" s="77"/>
      <c r="BP287" s="77"/>
      <c r="BQ287" s="77"/>
      <c r="BR287" s="77"/>
      <c r="BS287" s="77"/>
      <c r="BT287" s="77"/>
      <c r="BU287" s="77"/>
      <c r="BV287" s="77"/>
      <c r="BW287" s="77"/>
      <c r="BX287" s="77"/>
      <c r="BY287" s="77"/>
      <c r="BZ287" s="77"/>
      <c r="CA287" s="77"/>
      <c r="CB287" s="77"/>
      <c r="CC287" s="77"/>
      <c r="CD287" s="77"/>
      <c r="CE287" s="77"/>
      <c r="CF287" s="77"/>
      <c r="CG287" s="77"/>
      <c r="CH287" s="77"/>
      <c r="CI287" s="77"/>
      <c r="CJ287" s="77"/>
      <c r="CK287" s="77"/>
      <c r="CL287" s="77"/>
      <c r="CM287" s="77"/>
      <c r="CN287" s="77"/>
      <c r="CO287" s="77"/>
      <c r="CP287" s="77"/>
      <c r="CQ287" s="77"/>
      <c r="CR287" s="77"/>
      <c r="CS287" s="77"/>
      <c r="CT287" s="77"/>
      <c r="CU287" s="77"/>
      <c r="CV287" s="77"/>
      <c r="CW287" s="77"/>
      <c r="CX287" s="77"/>
      <c r="CY287" s="77"/>
      <c r="CZ287" s="77"/>
      <c r="DA287" s="77"/>
      <c r="DB287" s="77"/>
      <c r="DC287" s="77"/>
      <c r="DD287" s="77"/>
      <c r="DE287" s="77"/>
      <c r="DF287" s="77"/>
      <c r="DG287" s="77"/>
    </row>
    <row r="288" spans="1:111" x14ac:dyDescent="0.2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7"/>
      <c r="BA288" s="77"/>
      <c r="BB288" s="77"/>
      <c r="BC288" s="77"/>
      <c r="BD288" s="77"/>
      <c r="BE288" s="77"/>
      <c r="BF288" s="77"/>
      <c r="BG288" s="77"/>
      <c r="BH288" s="77"/>
      <c r="BI288" s="77"/>
      <c r="BJ288" s="77"/>
      <c r="BK288" s="77"/>
      <c r="BL288" s="77"/>
      <c r="BM288" s="77"/>
      <c r="BN288" s="77"/>
      <c r="BO288" s="77"/>
      <c r="BP288" s="77"/>
      <c r="BQ288" s="77"/>
      <c r="BR288" s="77"/>
      <c r="BS288" s="77"/>
      <c r="BT288" s="77"/>
      <c r="BU288" s="77"/>
      <c r="BV288" s="77"/>
      <c r="BW288" s="77"/>
      <c r="BX288" s="77"/>
      <c r="BY288" s="77"/>
      <c r="BZ288" s="77"/>
      <c r="CA288" s="77"/>
      <c r="CB288" s="77"/>
      <c r="CC288" s="77"/>
      <c r="CD288" s="77"/>
      <c r="CE288" s="77"/>
      <c r="CF288" s="77"/>
      <c r="CG288" s="77"/>
      <c r="CH288" s="77"/>
      <c r="CI288" s="77"/>
      <c r="CJ288" s="77"/>
      <c r="CK288" s="77"/>
      <c r="CL288" s="77"/>
      <c r="CM288" s="77"/>
      <c r="CN288" s="77"/>
      <c r="CO288" s="77"/>
      <c r="CP288" s="77"/>
      <c r="CQ288" s="77"/>
      <c r="CR288" s="77"/>
      <c r="CS288" s="77"/>
      <c r="CT288" s="77"/>
      <c r="CU288" s="77"/>
      <c r="CV288" s="77"/>
      <c r="CW288" s="77"/>
      <c r="CX288" s="77"/>
      <c r="CY288" s="77"/>
      <c r="CZ288" s="77"/>
      <c r="DA288" s="77"/>
      <c r="DB288" s="77"/>
      <c r="DC288" s="77"/>
      <c r="DD288" s="77"/>
      <c r="DE288" s="77"/>
      <c r="DF288" s="77"/>
      <c r="DG288" s="77"/>
    </row>
    <row r="289" spans="1:111" x14ac:dyDescent="0.2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  <c r="BA289" s="77"/>
      <c r="BB289" s="77"/>
      <c r="BC289" s="77"/>
      <c r="BD289" s="77"/>
      <c r="BE289" s="77"/>
      <c r="BF289" s="77"/>
      <c r="BG289" s="77"/>
      <c r="BH289" s="77"/>
      <c r="BI289" s="77"/>
      <c r="BJ289" s="77"/>
      <c r="BK289" s="77"/>
      <c r="BL289" s="77"/>
      <c r="BM289" s="77"/>
      <c r="BN289" s="77"/>
      <c r="BO289" s="77"/>
      <c r="BP289" s="77"/>
      <c r="BQ289" s="77"/>
      <c r="BR289" s="77"/>
      <c r="BS289" s="77"/>
      <c r="BT289" s="77"/>
      <c r="BU289" s="77"/>
      <c r="BV289" s="77"/>
      <c r="BW289" s="77"/>
      <c r="BX289" s="77"/>
      <c r="BY289" s="77"/>
      <c r="BZ289" s="77"/>
      <c r="CA289" s="77"/>
      <c r="CB289" s="77"/>
      <c r="CC289" s="77"/>
      <c r="CD289" s="77"/>
      <c r="CE289" s="77"/>
      <c r="CF289" s="77"/>
      <c r="CG289" s="77"/>
      <c r="CH289" s="77"/>
      <c r="CI289" s="77"/>
      <c r="CJ289" s="77"/>
      <c r="CK289" s="77"/>
      <c r="CL289" s="77"/>
      <c r="CM289" s="77"/>
      <c r="CN289" s="77"/>
      <c r="CO289" s="77"/>
      <c r="CP289" s="77"/>
      <c r="CQ289" s="77"/>
      <c r="CR289" s="77"/>
      <c r="CS289" s="77"/>
      <c r="CT289" s="77"/>
      <c r="CU289" s="77"/>
      <c r="CV289" s="77"/>
      <c r="CW289" s="77"/>
      <c r="CX289" s="77"/>
      <c r="CY289" s="77"/>
      <c r="CZ289" s="77"/>
      <c r="DA289" s="77"/>
      <c r="DB289" s="77"/>
      <c r="DC289" s="77"/>
      <c r="DD289" s="77"/>
      <c r="DE289" s="77"/>
      <c r="DF289" s="77"/>
      <c r="DG289" s="77"/>
    </row>
    <row r="290" spans="1:111" x14ac:dyDescent="0.2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  <c r="AY290" s="77"/>
      <c r="AZ290" s="77"/>
      <c r="BA290" s="77"/>
      <c r="BB290" s="77"/>
      <c r="BC290" s="77"/>
      <c r="BD290" s="77"/>
      <c r="BE290" s="77"/>
      <c r="BF290" s="77"/>
      <c r="BG290" s="77"/>
      <c r="BH290" s="77"/>
      <c r="BI290" s="77"/>
      <c r="BJ290" s="77"/>
      <c r="BK290" s="77"/>
      <c r="BL290" s="77"/>
      <c r="BM290" s="77"/>
      <c r="BN290" s="77"/>
      <c r="BO290" s="77"/>
      <c r="BP290" s="77"/>
      <c r="BQ290" s="77"/>
      <c r="BR290" s="77"/>
      <c r="BS290" s="77"/>
      <c r="BT290" s="77"/>
      <c r="BU290" s="77"/>
      <c r="BV290" s="77"/>
      <c r="BW290" s="77"/>
      <c r="BX290" s="77"/>
      <c r="BY290" s="77"/>
      <c r="BZ290" s="77"/>
      <c r="CA290" s="77"/>
      <c r="CB290" s="77"/>
      <c r="CC290" s="77"/>
      <c r="CD290" s="77"/>
      <c r="CE290" s="77"/>
      <c r="CF290" s="77"/>
      <c r="CG290" s="77"/>
      <c r="CH290" s="77"/>
      <c r="CI290" s="77"/>
      <c r="CJ290" s="77"/>
      <c r="CK290" s="77"/>
      <c r="CL290" s="77"/>
      <c r="CM290" s="77"/>
      <c r="CN290" s="77"/>
      <c r="CO290" s="77"/>
      <c r="CP290" s="77"/>
      <c r="CQ290" s="77"/>
      <c r="CR290" s="77"/>
      <c r="CS290" s="77"/>
      <c r="CT290" s="77"/>
      <c r="CU290" s="77"/>
      <c r="CV290" s="77"/>
      <c r="CW290" s="77"/>
      <c r="CX290" s="77"/>
      <c r="CY290" s="77"/>
      <c r="CZ290" s="77"/>
      <c r="DA290" s="77"/>
      <c r="DB290" s="77"/>
      <c r="DC290" s="77"/>
      <c r="DD290" s="77"/>
      <c r="DE290" s="77"/>
      <c r="DF290" s="77"/>
      <c r="DG290" s="77"/>
    </row>
    <row r="291" spans="1:111" x14ac:dyDescent="0.2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  <c r="AY291" s="77"/>
      <c r="AZ291" s="77"/>
      <c r="BA291" s="77"/>
      <c r="BB291" s="77"/>
      <c r="BC291" s="77"/>
      <c r="BD291" s="77"/>
      <c r="BE291" s="77"/>
      <c r="BF291" s="77"/>
      <c r="BG291" s="77"/>
      <c r="BH291" s="77"/>
      <c r="BI291" s="77"/>
      <c r="BJ291" s="77"/>
      <c r="BK291" s="77"/>
      <c r="BL291" s="77"/>
      <c r="BM291" s="77"/>
      <c r="BN291" s="77"/>
      <c r="BO291" s="77"/>
      <c r="BP291" s="77"/>
      <c r="BQ291" s="77"/>
      <c r="BR291" s="77"/>
      <c r="BS291" s="77"/>
      <c r="BT291" s="77"/>
      <c r="BU291" s="77"/>
      <c r="BV291" s="77"/>
      <c r="BW291" s="77"/>
      <c r="BX291" s="77"/>
      <c r="BY291" s="77"/>
      <c r="BZ291" s="77"/>
      <c r="CA291" s="77"/>
      <c r="CB291" s="77"/>
      <c r="CC291" s="77"/>
      <c r="CD291" s="77"/>
      <c r="CE291" s="77"/>
      <c r="CF291" s="77"/>
      <c r="CG291" s="77"/>
      <c r="CH291" s="77"/>
      <c r="CI291" s="77"/>
      <c r="CJ291" s="77"/>
      <c r="CK291" s="77"/>
      <c r="CL291" s="77"/>
      <c r="CM291" s="77"/>
      <c r="CN291" s="77"/>
      <c r="CO291" s="77"/>
      <c r="CP291" s="77"/>
      <c r="CQ291" s="77"/>
      <c r="CR291" s="77"/>
      <c r="CS291" s="77"/>
      <c r="CT291" s="77"/>
      <c r="CU291" s="77"/>
      <c r="CV291" s="77"/>
      <c r="CW291" s="77"/>
      <c r="CX291" s="77"/>
      <c r="CY291" s="77"/>
      <c r="CZ291" s="77"/>
      <c r="DA291" s="77"/>
      <c r="DB291" s="77"/>
      <c r="DC291" s="77"/>
      <c r="DD291" s="77"/>
      <c r="DE291" s="77"/>
      <c r="DF291" s="77"/>
      <c r="DG291" s="77"/>
    </row>
    <row r="292" spans="1:111" x14ac:dyDescent="0.2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7"/>
      <c r="BA292" s="77"/>
      <c r="BB292" s="77"/>
      <c r="BC292" s="77"/>
      <c r="BD292" s="77"/>
      <c r="BE292" s="77"/>
      <c r="BF292" s="77"/>
      <c r="BG292" s="77"/>
      <c r="BH292" s="77"/>
      <c r="BI292" s="77"/>
      <c r="BJ292" s="77"/>
      <c r="BK292" s="77"/>
      <c r="BL292" s="77"/>
      <c r="BM292" s="77"/>
      <c r="BN292" s="77"/>
      <c r="BO292" s="77"/>
      <c r="BP292" s="77"/>
      <c r="BQ292" s="77"/>
      <c r="BR292" s="77"/>
      <c r="BS292" s="77"/>
      <c r="BT292" s="77"/>
      <c r="BU292" s="77"/>
      <c r="BV292" s="77"/>
      <c r="BW292" s="77"/>
      <c r="BX292" s="77"/>
      <c r="BY292" s="77"/>
      <c r="BZ292" s="77"/>
      <c r="CA292" s="77"/>
      <c r="CB292" s="77"/>
      <c r="CC292" s="77"/>
      <c r="CD292" s="77"/>
      <c r="CE292" s="77"/>
      <c r="CF292" s="77"/>
      <c r="CG292" s="77"/>
      <c r="CH292" s="77"/>
      <c r="CI292" s="77"/>
      <c r="CJ292" s="77"/>
      <c r="CK292" s="77"/>
      <c r="CL292" s="77"/>
      <c r="CM292" s="77"/>
      <c r="CN292" s="77"/>
      <c r="CO292" s="77"/>
      <c r="CP292" s="77"/>
      <c r="CQ292" s="77"/>
      <c r="CR292" s="77"/>
      <c r="CS292" s="77"/>
      <c r="CT292" s="77"/>
      <c r="CU292" s="77"/>
      <c r="CV292" s="77"/>
      <c r="CW292" s="77"/>
      <c r="CX292" s="77"/>
      <c r="CY292" s="77"/>
      <c r="CZ292" s="77"/>
      <c r="DA292" s="77"/>
      <c r="DB292" s="77"/>
      <c r="DC292" s="77"/>
      <c r="DD292" s="77"/>
      <c r="DE292" s="77"/>
      <c r="DF292" s="77"/>
      <c r="DG292" s="77"/>
    </row>
    <row r="293" spans="1:111" x14ac:dyDescent="0.2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  <c r="AY293" s="77"/>
      <c r="AZ293" s="77"/>
      <c r="BA293" s="77"/>
      <c r="BB293" s="77"/>
      <c r="BC293" s="77"/>
      <c r="BD293" s="77"/>
      <c r="BE293" s="77"/>
      <c r="BF293" s="77"/>
      <c r="BG293" s="77"/>
      <c r="BH293" s="77"/>
      <c r="BI293" s="77"/>
      <c r="BJ293" s="77"/>
      <c r="BK293" s="77"/>
      <c r="BL293" s="77"/>
      <c r="BM293" s="77"/>
      <c r="BN293" s="77"/>
      <c r="BO293" s="77"/>
      <c r="BP293" s="77"/>
      <c r="BQ293" s="77"/>
      <c r="BR293" s="77"/>
      <c r="BS293" s="77"/>
      <c r="BT293" s="77"/>
      <c r="BU293" s="77"/>
      <c r="BV293" s="77"/>
      <c r="BW293" s="77"/>
      <c r="BX293" s="77"/>
      <c r="BY293" s="77"/>
      <c r="BZ293" s="77"/>
      <c r="CA293" s="77"/>
      <c r="CB293" s="77"/>
      <c r="CC293" s="77"/>
      <c r="CD293" s="77"/>
      <c r="CE293" s="77"/>
      <c r="CF293" s="77"/>
      <c r="CG293" s="77"/>
      <c r="CH293" s="77"/>
      <c r="CI293" s="77"/>
      <c r="CJ293" s="77"/>
      <c r="CK293" s="77"/>
      <c r="CL293" s="77"/>
      <c r="CM293" s="77"/>
      <c r="CN293" s="77"/>
      <c r="CO293" s="77"/>
      <c r="CP293" s="77"/>
      <c r="CQ293" s="77"/>
      <c r="CR293" s="77"/>
      <c r="CS293" s="77"/>
      <c r="CT293" s="77"/>
      <c r="CU293" s="77"/>
      <c r="CV293" s="77"/>
      <c r="CW293" s="77"/>
      <c r="CX293" s="77"/>
      <c r="CY293" s="77"/>
      <c r="CZ293" s="77"/>
      <c r="DA293" s="77"/>
      <c r="DB293" s="77"/>
      <c r="DC293" s="77"/>
      <c r="DD293" s="77"/>
      <c r="DE293" s="77"/>
      <c r="DF293" s="77"/>
      <c r="DG293" s="77"/>
    </row>
    <row r="294" spans="1:111" x14ac:dyDescent="0.2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  <c r="AY294" s="77"/>
      <c r="AZ294" s="77"/>
      <c r="BA294" s="77"/>
      <c r="BB294" s="77"/>
      <c r="BC294" s="77"/>
      <c r="BD294" s="77"/>
      <c r="BE294" s="77"/>
      <c r="BF294" s="77"/>
      <c r="BG294" s="77"/>
      <c r="BH294" s="77"/>
      <c r="BI294" s="77"/>
      <c r="BJ294" s="77"/>
      <c r="BK294" s="77"/>
      <c r="BL294" s="77"/>
      <c r="BM294" s="77"/>
      <c r="BN294" s="77"/>
      <c r="BO294" s="77"/>
      <c r="BP294" s="77"/>
      <c r="BQ294" s="77"/>
      <c r="BR294" s="77"/>
      <c r="BS294" s="77"/>
      <c r="BT294" s="77"/>
      <c r="BU294" s="77"/>
      <c r="BV294" s="77"/>
      <c r="BW294" s="77"/>
      <c r="BX294" s="77"/>
      <c r="BY294" s="77"/>
      <c r="BZ294" s="77"/>
      <c r="CA294" s="77"/>
      <c r="CB294" s="77"/>
      <c r="CC294" s="77"/>
      <c r="CD294" s="77"/>
      <c r="CE294" s="77"/>
      <c r="CF294" s="77"/>
      <c r="CG294" s="77"/>
      <c r="CH294" s="77"/>
      <c r="CI294" s="77"/>
      <c r="CJ294" s="77"/>
      <c r="CK294" s="77"/>
      <c r="CL294" s="77"/>
      <c r="CM294" s="77"/>
      <c r="CN294" s="77"/>
      <c r="CO294" s="77"/>
      <c r="CP294" s="77"/>
      <c r="CQ294" s="77"/>
      <c r="CR294" s="77"/>
      <c r="CS294" s="77"/>
      <c r="CT294" s="77"/>
      <c r="CU294" s="77"/>
      <c r="CV294" s="77"/>
      <c r="CW294" s="77"/>
      <c r="CX294" s="77"/>
      <c r="CY294" s="77"/>
      <c r="CZ294" s="77"/>
      <c r="DA294" s="77"/>
      <c r="DB294" s="77"/>
      <c r="DC294" s="77"/>
      <c r="DD294" s="77"/>
      <c r="DE294" s="77"/>
      <c r="DF294" s="77"/>
      <c r="DG294" s="77"/>
    </row>
    <row r="295" spans="1:111" x14ac:dyDescent="0.2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7"/>
      <c r="BA295" s="77"/>
      <c r="BB295" s="77"/>
      <c r="BC295" s="77"/>
      <c r="BD295" s="77"/>
      <c r="BE295" s="77"/>
      <c r="BF295" s="77"/>
      <c r="BG295" s="77"/>
      <c r="BH295" s="77"/>
      <c r="BI295" s="77"/>
      <c r="BJ295" s="77"/>
      <c r="BK295" s="77"/>
      <c r="BL295" s="77"/>
      <c r="BM295" s="77"/>
      <c r="BN295" s="77"/>
      <c r="BO295" s="77"/>
      <c r="BP295" s="77"/>
      <c r="BQ295" s="77"/>
      <c r="BR295" s="77"/>
      <c r="BS295" s="77"/>
      <c r="BT295" s="77"/>
      <c r="BU295" s="77"/>
      <c r="BV295" s="77"/>
      <c r="BW295" s="77"/>
      <c r="BX295" s="77"/>
      <c r="BY295" s="77"/>
      <c r="BZ295" s="77"/>
      <c r="CA295" s="77"/>
      <c r="CB295" s="77"/>
      <c r="CC295" s="77"/>
      <c r="CD295" s="77"/>
      <c r="CE295" s="77"/>
      <c r="CF295" s="77"/>
      <c r="CG295" s="77"/>
      <c r="CH295" s="77"/>
      <c r="CI295" s="77"/>
      <c r="CJ295" s="77"/>
      <c r="CK295" s="77"/>
      <c r="CL295" s="77"/>
      <c r="CM295" s="77"/>
      <c r="CN295" s="77"/>
      <c r="CO295" s="77"/>
      <c r="CP295" s="77"/>
      <c r="CQ295" s="77"/>
      <c r="CR295" s="77"/>
      <c r="CS295" s="77"/>
      <c r="CT295" s="77"/>
      <c r="CU295" s="77"/>
      <c r="CV295" s="77"/>
      <c r="CW295" s="77"/>
      <c r="CX295" s="77"/>
      <c r="CY295" s="77"/>
      <c r="CZ295" s="77"/>
      <c r="DA295" s="77"/>
      <c r="DB295" s="77"/>
      <c r="DC295" s="77"/>
      <c r="DD295" s="77"/>
      <c r="DE295" s="77"/>
      <c r="DF295" s="77"/>
      <c r="DG295" s="77"/>
    </row>
    <row r="296" spans="1:111" x14ac:dyDescent="0.2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  <c r="AY296" s="77"/>
      <c r="AZ296" s="77"/>
      <c r="BA296" s="77"/>
      <c r="BB296" s="77"/>
      <c r="BC296" s="77"/>
      <c r="BD296" s="77"/>
      <c r="BE296" s="77"/>
      <c r="BF296" s="77"/>
      <c r="BG296" s="77"/>
      <c r="BH296" s="77"/>
      <c r="BI296" s="77"/>
      <c r="BJ296" s="77"/>
      <c r="BK296" s="77"/>
      <c r="BL296" s="77"/>
      <c r="BM296" s="77"/>
      <c r="BN296" s="77"/>
      <c r="BO296" s="77"/>
      <c r="BP296" s="77"/>
      <c r="BQ296" s="77"/>
      <c r="BR296" s="77"/>
      <c r="BS296" s="77"/>
      <c r="BT296" s="77"/>
      <c r="BU296" s="77"/>
      <c r="BV296" s="77"/>
      <c r="BW296" s="77"/>
      <c r="BX296" s="77"/>
      <c r="BY296" s="77"/>
      <c r="BZ296" s="77"/>
      <c r="CA296" s="77"/>
      <c r="CB296" s="77"/>
      <c r="CC296" s="77"/>
      <c r="CD296" s="77"/>
      <c r="CE296" s="77"/>
      <c r="CF296" s="77"/>
      <c r="CG296" s="77"/>
      <c r="CH296" s="77"/>
      <c r="CI296" s="77"/>
      <c r="CJ296" s="77"/>
      <c r="CK296" s="77"/>
      <c r="CL296" s="77"/>
      <c r="CM296" s="77"/>
      <c r="CN296" s="77"/>
      <c r="CO296" s="77"/>
      <c r="CP296" s="77"/>
      <c r="CQ296" s="77"/>
      <c r="CR296" s="77"/>
      <c r="CS296" s="77"/>
      <c r="CT296" s="77"/>
      <c r="CU296" s="77"/>
      <c r="CV296" s="77"/>
      <c r="CW296" s="77"/>
      <c r="CX296" s="77"/>
      <c r="CY296" s="77"/>
      <c r="CZ296" s="77"/>
      <c r="DA296" s="77"/>
      <c r="DB296" s="77"/>
      <c r="DC296" s="77"/>
      <c r="DD296" s="77"/>
      <c r="DE296" s="77"/>
      <c r="DF296" s="77"/>
      <c r="DG296" s="77"/>
    </row>
    <row r="297" spans="1:111" x14ac:dyDescent="0.2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  <c r="AY297" s="77"/>
      <c r="AZ297" s="77"/>
      <c r="BA297" s="77"/>
      <c r="BB297" s="77"/>
      <c r="BC297" s="77"/>
      <c r="BD297" s="77"/>
      <c r="BE297" s="77"/>
      <c r="BF297" s="77"/>
      <c r="BG297" s="77"/>
      <c r="BH297" s="77"/>
      <c r="BI297" s="77"/>
      <c r="BJ297" s="77"/>
      <c r="BK297" s="77"/>
      <c r="BL297" s="77"/>
      <c r="BM297" s="77"/>
      <c r="BN297" s="77"/>
      <c r="BO297" s="77"/>
      <c r="BP297" s="77"/>
      <c r="BQ297" s="77"/>
      <c r="BR297" s="77"/>
      <c r="BS297" s="77"/>
      <c r="BT297" s="77"/>
      <c r="BU297" s="77"/>
      <c r="BV297" s="77"/>
      <c r="BW297" s="77"/>
      <c r="BX297" s="77"/>
      <c r="BY297" s="77"/>
      <c r="BZ297" s="77"/>
      <c r="CA297" s="77"/>
      <c r="CB297" s="77"/>
      <c r="CC297" s="77"/>
      <c r="CD297" s="77"/>
      <c r="CE297" s="77"/>
      <c r="CF297" s="77"/>
      <c r="CG297" s="77"/>
      <c r="CH297" s="77"/>
      <c r="CI297" s="77"/>
      <c r="CJ297" s="77"/>
      <c r="CK297" s="77"/>
      <c r="CL297" s="77"/>
      <c r="CM297" s="77"/>
      <c r="CN297" s="77"/>
      <c r="CO297" s="77"/>
      <c r="CP297" s="77"/>
      <c r="CQ297" s="77"/>
      <c r="CR297" s="77"/>
      <c r="CS297" s="77"/>
      <c r="CT297" s="77"/>
      <c r="CU297" s="77"/>
      <c r="CV297" s="77"/>
      <c r="CW297" s="77"/>
      <c r="CX297" s="77"/>
      <c r="CY297" s="77"/>
      <c r="CZ297" s="77"/>
      <c r="DA297" s="77"/>
      <c r="DB297" s="77"/>
      <c r="DC297" s="77"/>
      <c r="DD297" s="77"/>
      <c r="DE297" s="77"/>
      <c r="DF297" s="77"/>
      <c r="DG297" s="77"/>
    </row>
    <row r="298" spans="1:111" x14ac:dyDescent="0.2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77"/>
      <c r="BD298" s="77"/>
      <c r="BE298" s="77"/>
      <c r="BF298" s="77"/>
      <c r="BG298" s="77"/>
      <c r="BH298" s="77"/>
      <c r="BI298" s="77"/>
      <c r="BJ298" s="77"/>
      <c r="BK298" s="77"/>
      <c r="BL298" s="77"/>
      <c r="BM298" s="77"/>
      <c r="BN298" s="77"/>
      <c r="BO298" s="77"/>
      <c r="BP298" s="77"/>
      <c r="BQ298" s="77"/>
      <c r="BR298" s="77"/>
      <c r="BS298" s="77"/>
      <c r="BT298" s="77"/>
      <c r="BU298" s="77"/>
      <c r="BV298" s="77"/>
      <c r="BW298" s="77"/>
      <c r="BX298" s="77"/>
      <c r="BY298" s="77"/>
      <c r="BZ298" s="77"/>
      <c r="CA298" s="77"/>
      <c r="CB298" s="77"/>
      <c r="CC298" s="77"/>
      <c r="CD298" s="77"/>
      <c r="CE298" s="77"/>
      <c r="CF298" s="77"/>
      <c r="CG298" s="77"/>
      <c r="CH298" s="77"/>
      <c r="CI298" s="77"/>
      <c r="CJ298" s="77"/>
      <c r="CK298" s="77"/>
      <c r="CL298" s="77"/>
      <c r="CM298" s="77"/>
      <c r="CN298" s="77"/>
      <c r="CO298" s="77"/>
      <c r="CP298" s="77"/>
      <c r="CQ298" s="77"/>
      <c r="CR298" s="77"/>
      <c r="CS298" s="77"/>
      <c r="CT298" s="77"/>
      <c r="CU298" s="77"/>
      <c r="CV298" s="77"/>
      <c r="CW298" s="77"/>
      <c r="CX298" s="77"/>
      <c r="CY298" s="77"/>
      <c r="CZ298" s="77"/>
      <c r="DA298" s="77"/>
      <c r="DB298" s="77"/>
      <c r="DC298" s="77"/>
      <c r="DD298" s="77"/>
      <c r="DE298" s="77"/>
      <c r="DF298" s="77"/>
      <c r="DG298" s="77"/>
    </row>
    <row r="299" spans="1:111" x14ac:dyDescent="0.2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  <c r="BA299" s="77"/>
      <c r="BB299" s="77"/>
      <c r="BC299" s="77"/>
      <c r="BD299" s="77"/>
      <c r="BE299" s="77"/>
      <c r="BF299" s="77"/>
      <c r="BG299" s="77"/>
      <c r="BH299" s="77"/>
      <c r="BI299" s="77"/>
      <c r="BJ299" s="77"/>
      <c r="BK299" s="77"/>
      <c r="BL299" s="77"/>
      <c r="BM299" s="77"/>
      <c r="BN299" s="77"/>
      <c r="BO299" s="77"/>
      <c r="BP299" s="77"/>
      <c r="BQ299" s="77"/>
      <c r="BR299" s="77"/>
      <c r="BS299" s="77"/>
      <c r="BT299" s="77"/>
      <c r="BU299" s="77"/>
      <c r="BV299" s="77"/>
      <c r="BW299" s="77"/>
      <c r="BX299" s="77"/>
      <c r="BY299" s="77"/>
      <c r="BZ299" s="77"/>
      <c r="CA299" s="77"/>
      <c r="CB299" s="77"/>
      <c r="CC299" s="77"/>
      <c r="CD299" s="77"/>
      <c r="CE299" s="77"/>
      <c r="CF299" s="77"/>
      <c r="CG299" s="77"/>
      <c r="CH299" s="77"/>
      <c r="CI299" s="77"/>
      <c r="CJ299" s="77"/>
      <c r="CK299" s="77"/>
      <c r="CL299" s="77"/>
      <c r="CM299" s="77"/>
      <c r="CN299" s="77"/>
      <c r="CO299" s="77"/>
      <c r="CP299" s="77"/>
      <c r="CQ299" s="77"/>
      <c r="CR299" s="77"/>
      <c r="CS299" s="77"/>
      <c r="CT299" s="77"/>
      <c r="CU299" s="77"/>
      <c r="CV299" s="77"/>
      <c r="CW299" s="77"/>
      <c r="CX299" s="77"/>
      <c r="CY299" s="77"/>
      <c r="CZ299" s="77"/>
      <c r="DA299" s="77"/>
      <c r="DB299" s="77"/>
      <c r="DC299" s="77"/>
      <c r="DD299" s="77"/>
      <c r="DE299" s="77"/>
      <c r="DF299" s="77"/>
      <c r="DG299" s="77"/>
    </row>
    <row r="300" spans="1:111" x14ac:dyDescent="0.2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  <c r="BA300" s="77"/>
      <c r="BB300" s="77"/>
      <c r="BC300" s="77"/>
      <c r="BD300" s="77"/>
      <c r="BE300" s="77"/>
      <c r="BF300" s="77"/>
      <c r="BG300" s="77"/>
      <c r="BH300" s="77"/>
      <c r="BI300" s="77"/>
      <c r="BJ300" s="77"/>
      <c r="BK300" s="77"/>
      <c r="BL300" s="77"/>
      <c r="BM300" s="77"/>
      <c r="BN300" s="77"/>
      <c r="BO300" s="77"/>
      <c r="BP300" s="77"/>
      <c r="BQ300" s="77"/>
      <c r="BR300" s="77"/>
      <c r="BS300" s="77"/>
      <c r="BT300" s="77"/>
      <c r="BU300" s="77"/>
      <c r="BV300" s="77"/>
      <c r="BW300" s="77"/>
      <c r="BX300" s="77"/>
      <c r="BY300" s="77"/>
      <c r="BZ300" s="77"/>
      <c r="CA300" s="77"/>
      <c r="CB300" s="77"/>
      <c r="CC300" s="77"/>
      <c r="CD300" s="77"/>
      <c r="CE300" s="77"/>
      <c r="CF300" s="77"/>
      <c r="CG300" s="77"/>
      <c r="CH300" s="77"/>
      <c r="CI300" s="77"/>
      <c r="CJ300" s="77"/>
      <c r="CK300" s="77"/>
      <c r="CL300" s="77"/>
      <c r="CM300" s="77"/>
      <c r="CN300" s="77"/>
      <c r="CO300" s="77"/>
      <c r="CP300" s="77"/>
      <c r="CQ300" s="77"/>
      <c r="CR300" s="77"/>
      <c r="CS300" s="77"/>
      <c r="CT300" s="77"/>
      <c r="CU300" s="77"/>
      <c r="CV300" s="77"/>
      <c r="CW300" s="77"/>
      <c r="CX300" s="77"/>
      <c r="CY300" s="77"/>
      <c r="CZ300" s="77"/>
      <c r="DA300" s="77"/>
      <c r="DB300" s="77"/>
      <c r="DC300" s="77"/>
      <c r="DD300" s="77"/>
      <c r="DE300" s="77"/>
      <c r="DF300" s="77"/>
      <c r="DG300" s="77"/>
    </row>
    <row r="301" spans="1:111" x14ac:dyDescent="0.2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  <c r="BA301" s="77"/>
      <c r="BB301" s="77"/>
      <c r="BC301" s="77"/>
      <c r="BD301" s="77"/>
      <c r="BE301" s="77"/>
      <c r="BF301" s="77"/>
      <c r="BG301" s="77"/>
      <c r="BH301" s="77"/>
      <c r="BI301" s="77"/>
      <c r="BJ301" s="77"/>
      <c r="BK301" s="77"/>
      <c r="BL301" s="77"/>
      <c r="BM301" s="77"/>
      <c r="BN301" s="77"/>
      <c r="BO301" s="77"/>
      <c r="BP301" s="77"/>
      <c r="BQ301" s="77"/>
      <c r="BR301" s="77"/>
      <c r="BS301" s="77"/>
      <c r="BT301" s="77"/>
      <c r="BU301" s="77"/>
      <c r="BV301" s="77"/>
      <c r="BW301" s="77"/>
      <c r="BX301" s="77"/>
      <c r="BY301" s="77"/>
      <c r="BZ301" s="77"/>
      <c r="CA301" s="77"/>
      <c r="CB301" s="77"/>
      <c r="CC301" s="77"/>
      <c r="CD301" s="77"/>
      <c r="CE301" s="77"/>
      <c r="CF301" s="77"/>
      <c r="CG301" s="77"/>
      <c r="CH301" s="77"/>
      <c r="CI301" s="77"/>
      <c r="CJ301" s="77"/>
      <c r="CK301" s="77"/>
      <c r="CL301" s="77"/>
      <c r="CM301" s="77"/>
      <c r="CN301" s="77"/>
      <c r="CO301" s="77"/>
      <c r="CP301" s="77"/>
      <c r="CQ301" s="77"/>
      <c r="CR301" s="77"/>
      <c r="CS301" s="77"/>
      <c r="CT301" s="77"/>
      <c r="CU301" s="77"/>
      <c r="CV301" s="77"/>
      <c r="CW301" s="77"/>
      <c r="CX301" s="77"/>
      <c r="CY301" s="77"/>
      <c r="CZ301" s="77"/>
      <c r="DA301" s="77"/>
      <c r="DB301" s="77"/>
      <c r="DC301" s="77"/>
      <c r="DD301" s="77"/>
      <c r="DE301" s="77"/>
      <c r="DF301" s="77"/>
      <c r="DG301" s="77"/>
    </row>
    <row r="302" spans="1:111" x14ac:dyDescent="0.2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  <c r="AY302" s="77"/>
      <c r="AZ302" s="77"/>
      <c r="BA302" s="77"/>
      <c r="BB302" s="77"/>
      <c r="BC302" s="77"/>
      <c r="BD302" s="77"/>
      <c r="BE302" s="77"/>
      <c r="BF302" s="77"/>
      <c r="BG302" s="77"/>
      <c r="BH302" s="77"/>
      <c r="BI302" s="77"/>
      <c r="BJ302" s="77"/>
      <c r="BK302" s="77"/>
      <c r="BL302" s="77"/>
      <c r="BM302" s="77"/>
      <c r="BN302" s="77"/>
      <c r="BO302" s="77"/>
      <c r="BP302" s="77"/>
      <c r="BQ302" s="77"/>
      <c r="BR302" s="77"/>
      <c r="BS302" s="77"/>
      <c r="BT302" s="77"/>
      <c r="BU302" s="77"/>
      <c r="BV302" s="77"/>
      <c r="BW302" s="77"/>
      <c r="BX302" s="77"/>
      <c r="BY302" s="77"/>
      <c r="BZ302" s="77"/>
      <c r="CA302" s="77"/>
      <c r="CB302" s="77"/>
      <c r="CC302" s="77"/>
      <c r="CD302" s="77"/>
      <c r="CE302" s="77"/>
      <c r="CF302" s="77"/>
      <c r="CG302" s="77"/>
      <c r="CH302" s="77"/>
      <c r="CI302" s="77"/>
      <c r="CJ302" s="77"/>
      <c r="CK302" s="77"/>
      <c r="CL302" s="77"/>
      <c r="CM302" s="77"/>
      <c r="CN302" s="77"/>
      <c r="CO302" s="77"/>
      <c r="CP302" s="77"/>
      <c r="CQ302" s="77"/>
      <c r="CR302" s="77"/>
      <c r="CS302" s="77"/>
      <c r="CT302" s="77"/>
      <c r="CU302" s="77"/>
      <c r="CV302" s="77"/>
      <c r="CW302" s="77"/>
      <c r="CX302" s="77"/>
      <c r="CY302" s="77"/>
      <c r="CZ302" s="77"/>
      <c r="DA302" s="77"/>
      <c r="DB302" s="77"/>
      <c r="DC302" s="77"/>
      <c r="DD302" s="77"/>
      <c r="DE302" s="77"/>
      <c r="DF302" s="77"/>
      <c r="DG302" s="77"/>
    </row>
    <row r="303" spans="1:111" x14ac:dyDescent="0.2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7"/>
      <c r="BA303" s="77"/>
      <c r="BB303" s="77"/>
      <c r="BC303" s="77"/>
      <c r="BD303" s="77"/>
      <c r="BE303" s="77"/>
      <c r="BF303" s="77"/>
      <c r="BG303" s="77"/>
      <c r="BH303" s="77"/>
      <c r="BI303" s="77"/>
      <c r="BJ303" s="77"/>
      <c r="BK303" s="77"/>
      <c r="BL303" s="77"/>
      <c r="BM303" s="77"/>
      <c r="BN303" s="77"/>
      <c r="BO303" s="77"/>
      <c r="BP303" s="77"/>
      <c r="BQ303" s="77"/>
      <c r="BR303" s="77"/>
      <c r="BS303" s="77"/>
      <c r="BT303" s="77"/>
      <c r="BU303" s="77"/>
      <c r="BV303" s="77"/>
      <c r="BW303" s="77"/>
      <c r="BX303" s="77"/>
      <c r="BY303" s="77"/>
      <c r="BZ303" s="77"/>
      <c r="CA303" s="77"/>
      <c r="CB303" s="77"/>
      <c r="CC303" s="77"/>
      <c r="CD303" s="77"/>
      <c r="CE303" s="77"/>
      <c r="CF303" s="77"/>
      <c r="CG303" s="77"/>
      <c r="CH303" s="77"/>
      <c r="CI303" s="77"/>
      <c r="CJ303" s="77"/>
      <c r="CK303" s="77"/>
      <c r="CL303" s="77"/>
      <c r="CM303" s="77"/>
      <c r="CN303" s="77"/>
      <c r="CO303" s="77"/>
      <c r="CP303" s="77"/>
      <c r="CQ303" s="77"/>
      <c r="CR303" s="77"/>
      <c r="CS303" s="77"/>
      <c r="CT303" s="77"/>
      <c r="CU303" s="77"/>
      <c r="CV303" s="77"/>
      <c r="CW303" s="77"/>
      <c r="CX303" s="77"/>
      <c r="CY303" s="77"/>
      <c r="CZ303" s="77"/>
      <c r="DA303" s="77"/>
      <c r="DB303" s="77"/>
      <c r="DC303" s="77"/>
      <c r="DD303" s="77"/>
      <c r="DE303" s="77"/>
      <c r="DF303" s="77"/>
      <c r="DG303" s="77"/>
    </row>
    <row r="304" spans="1:111" x14ac:dyDescent="0.2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  <c r="AY304" s="77"/>
      <c r="AZ304" s="77"/>
      <c r="BA304" s="77"/>
      <c r="BB304" s="77"/>
      <c r="BC304" s="77"/>
      <c r="BD304" s="77"/>
      <c r="BE304" s="77"/>
      <c r="BF304" s="77"/>
      <c r="BG304" s="77"/>
      <c r="BH304" s="77"/>
      <c r="BI304" s="77"/>
      <c r="BJ304" s="77"/>
      <c r="BK304" s="77"/>
      <c r="BL304" s="77"/>
      <c r="BM304" s="77"/>
      <c r="BN304" s="77"/>
      <c r="BO304" s="77"/>
      <c r="BP304" s="77"/>
      <c r="BQ304" s="77"/>
      <c r="BR304" s="77"/>
      <c r="BS304" s="77"/>
      <c r="BT304" s="77"/>
      <c r="BU304" s="77"/>
      <c r="BV304" s="77"/>
      <c r="BW304" s="77"/>
      <c r="BX304" s="77"/>
      <c r="BY304" s="77"/>
      <c r="BZ304" s="77"/>
      <c r="CA304" s="77"/>
      <c r="CB304" s="77"/>
      <c r="CC304" s="77"/>
      <c r="CD304" s="77"/>
      <c r="CE304" s="77"/>
      <c r="CF304" s="77"/>
      <c r="CG304" s="77"/>
      <c r="CH304" s="77"/>
      <c r="CI304" s="77"/>
      <c r="CJ304" s="77"/>
      <c r="CK304" s="77"/>
      <c r="CL304" s="77"/>
      <c r="CM304" s="77"/>
      <c r="CN304" s="77"/>
      <c r="CO304" s="77"/>
      <c r="CP304" s="77"/>
      <c r="CQ304" s="77"/>
      <c r="CR304" s="77"/>
      <c r="CS304" s="77"/>
      <c r="CT304" s="77"/>
      <c r="CU304" s="77"/>
      <c r="CV304" s="77"/>
      <c r="CW304" s="77"/>
      <c r="CX304" s="77"/>
      <c r="CY304" s="77"/>
      <c r="CZ304" s="77"/>
      <c r="DA304" s="77"/>
      <c r="DB304" s="77"/>
      <c r="DC304" s="77"/>
      <c r="DD304" s="77"/>
      <c r="DE304" s="77"/>
      <c r="DF304" s="77"/>
      <c r="DG304" s="77"/>
    </row>
    <row r="305" spans="1:111" x14ac:dyDescent="0.2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7"/>
      <c r="BA305" s="77"/>
      <c r="BB305" s="77"/>
      <c r="BC305" s="77"/>
      <c r="BD305" s="77"/>
      <c r="BE305" s="77"/>
      <c r="BF305" s="77"/>
      <c r="BG305" s="77"/>
      <c r="BH305" s="77"/>
      <c r="BI305" s="77"/>
      <c r="BJ305" s="77"/>
      <c r="BK305" s="77"/>
      <c r="BL305" s="77"/>
      <c r="BM305" s="77"/>
      <c r="BN305" s="77"/>
      <c r="BO305" s="77"/>
      <c r="BP305" s="77"/>
      <c r="BQ305" s="77"/>
      <c r="BR305" s="77"/>
      <c r="BS305" s="77"/>
      <c r="BT305" s="77"/>
      <c r="BU305" s="77"/>
      <c r="BV305" s="77"/>
      <c r="BW305" s="77"/>
      <c r="BX305" s="77"/>
      <c r="BY305" s="77"/>
      <c r="BZ305" s="77"/>
      <c r="CA305" s="77"/>
      <c r="CB305" s="77"/>
      <c r="CC305" s="77"/>
      <c r="CD305" s="77"/>
      <c r="CE305" s="77"/>
      <c r="CF305" s="77"/>
      <c r="CG305" s="77"/>
      <c r="CH305" s="77"/>
      <c r="CI305" s="77"/>
      <c r="CJ305" s="77"/>
      <c r="CK305" s="77"/>
      <c r="CL305" s="77"/>
      <c r="CM305" s="77"/>
      <c r="CN305" s="77"/>
      <c r="CO305" s="77"/>
      <c r="CP305" s="77"/>
      <c r="CQ305" s="77"/>
      <c r="CR305" s="77"/>
      <c r="CS305" s="77"/>
      <c r="CT305" s="77"/>
      <c r="CU305" s="77"/>
      <c r="CV305" s="77"/>
      <c r="CW305" s="77"/>
      <c r="CX305" s="77"/>
      <c r="CY305" s="77"/>
      <c r="CZ305" s="77"/>
      <c r="DA305" s="77"/>
      <c r="DB305" s="77"/>
      <c r="DC305" s="77"/>
      <c r="DD305" s="77"/>
      <c r="DE305" s="77"/>
      <c r="DF305" s="77"/>
      <c r="DG305" s="77"/>
    </row>
    <row r="306" spans="1:111" x14ac:dyDescent="0.2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  <c r="AY306" s="77"/>
      <c r="AZ306" s="77"/>
      <c r="BA306" s="77"/>
      <c r="BB306" s="77"/>
      <c r="BC306" s="77"/>
      <c r="BD306" s="77"/>
      <c r="BE306" s="77"/>
      <c r="BF306" s="77"/>
      <c r="BG306" s="77"/>
      <c r="BH306" s="77"/>
      <c r="BI306" s="77"/>
      <c r="BJ306" s="77"/>
      <c r="BK306" s="77"/>
      <c r="BL306" s="77"/>
      <c r="BM306" s="77"/>
      <c r="BN306" s="77"/>
      <c r="BO306" s="77"/>
      <c r="BP306" s="77"/>
      <c r="BQ306" s="77"/>
      <c r="BR306" s="77"/>
      <c r="BS306" s="77"/>
      <c r="BT306" s="77"/>
      <c r="BU306" s="77"/>
      <c r="BV306" s="77"/>
      <c r="BW306" s="77"/>
      <c r="BX306" s="77"/>
      <c r="BY306" s="77"/>
      <c r="BZ306" s="77"/>
      <c r="CA306" s="77"/>
      <c r="CB306" s="77"/>
      <c r="CC306" s="77"/>
      <c r="CD306" s="77"/>
      <c r="CE306" s="77"/>
      <c r="CF306" s="77"/>
      <c r="CG306" s="77"/>
      <c r="CH306" s="77"/>
      <c r="CI306" s="77"/>
      <c r="CJ306" s="77"/>
      <c r="CK306" s="77"/>
      <c r="CL306" s="77"/>
      <c r="CM306" s="77"/>
      <c r="CN306" s="77"/>
      <c r="CO306" s="77"/>
      <c r="CP306" s="77"/>
      <c r="CQ306" s="77"/>
      <c r="CR306" s="77"/>
      <c r="CS306" s="77"/>
      <c r="CT306" s="77"/>
      <c r="CU306" s="77"/>
      <c r="CV306" s="77"/>
      <c r="CW306" s="77"/>
      <c r="CX306" s="77"/>
      <c r="CY306" s="77"/>
      <c r="CZ306" s="77"/>
      <c r="DA306" s="77"/>
      <c r="DB306" s="77"/>
      <c r="DC306" s="77"/>
      <c r="DD306" s="77"/>
      <c r="DE306" s="77"/>
      <c r="DF306" s="77"/>
      <c r="DG306" s="77"/>
    </row>
    <row r="307" spans="1:111" x14ac:dyDescent="0.2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  <c r="BA307" s="77"/>
      <c r="BB307" s="77"/>
      <c r="BC307" s="77"/>
      <c r="BD307" s="77"/>
      <c r="BE307" s="77"/>
      <c r="BF307" s="77"/>
      <c r="BG307" s="77"/>
      <c r="BH307" s="77"/>
      <c r="BI307" s="77"/>
      <c r="BJ307" s="77"/>
      <c r="BK307" s="77"/>
      <c r="BL307" s="77"/>
      <c r="BM307" s="77"/>
      <c r="BN307" s="77"/>
      <c r="BO307" s="77"/>
      <c r="BP307" s="77"/>
      <c r="BQ307" s="77"/>
      <c r="BR307" s="77"/>
      <c r="BS307" s="77"/>
      <c r="BT307" s="77"/>
      <c r="BU307" s="77"/>
      <c r="BV307" s="77"/>
      <c r="BW307" s="77"/>
      <c r="BX307" s="77"/>
      <c r="BY307" s="77"/>
      <c r="BZ307" s="77"/>
      <c r="CA307" s="77"/>
      <c r="CB307" s="77"/>
      <c r="CC307" s="77"/>
      <c r="CD307" s="77"/>
      <c r="CE307" s="77"/>
      <c r="CF307" s="77"/>
      <c r="CG307" s="77"/>
      <c r="CH307" s="77"/>
      <c r="CI307" s="77"/>
      <c r="CJ307" s="77"/>
      <c r="CK307" s="77"/>
      <c r="CL307" s="77"/>
      <c r="CM307" s="77"/>
      <c r="CN307" s="77"/>
      <c r="CO307" s="77"/>
      <c r="CP307" s="77"/>
      <c r="CQ307" s="77"/>
      <c r="CR307" s="77"/>
      <c r="CS307" s="77"/>
      <c r="CT307" s="77"/>
      <c r="CU307" s="77"/>
      <c r="CV307" s="77"/>
      <c r="CW307" s="77"/>
      <c r="CX307" s="77"/>
      <c r="CY307" s="77"/>
      <c r="CZ307" s="77"/>
      <c r="DA307" s="77"/>
      <c r="DB307" s="77"/>
      <c r="DC307" s="77"/>
      <c r="DD307" s="77"/>
      <c r="DE307" s="77"/>
      <c r="DF307" s="77"/>
      <c r="DG307" s="77"/>
    </row>
    <row r="308" spans="1:111" x14ac:dyDescent="0.2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77"/>
      <c r="BC308" s="77"/>
      <c r="BD308" s="77"/>
      <c r="BE308" s="77"/>
      <c r="BF308" s="77"/>
      <c r="BG308" s="77"/>
      <c r="BH308" s="77"/>
      <c r="BI308" s="77"/>
      <c r="BJ308" s="77"/>
      <c r="BK308" s="77"/>
      <c r="BL308" s="77"/>
      <c r="BM308" s="77"/>
      <c r="BN308" s="77"/>
      <c r="BO308" s="77"/>
      <c r="BP308" s="77"/>
      <c r="BQ308" s="77"/>
      <c r="BR308" s="77"/>
      <c r="BS308" s="77"/>
      <c r="BT308" s="77"/>
      <c r="BU308" s="77"/>
      <c r="BV308" s="77"/>
      <c r="BW308" s="77"/>
      <c r="BX308" s="77"/>
      <c r="BY308" s="77"/>
      <c r="BZ308" s="77"/>
      <c r="CA308" s="77"/>
      <c r="CB308" s="77"/>
      <c r="CC308" s="77"/>
      <c r="CD308" s="77"/>
      <c r="CE308" s="77"/>
      <c r="CF308" s="77"/>
      <c r="CG308" s="77"/>
      <c r="CH308" s="77"/>
      <c r="CI308" s="77"/>
      <c r="CJ308" s="77"/>
      <c r="CK308" s="77"/>
      <c r="CL308" s="77"/>
      <c r="CM308" s="77"/>
      <c r="CN308" s="77"/>
      <c r="CO308" s="77"/>
      <c r="CP308" s="77"/>
      <c r="CQ308" s="77"/>
      <c r="CR308" s="77"/>
      <c r="CS308" s="77"/>
      <c r="CT308" s="77"/>
      <c r="CU308" s="77"/>
      <c r="CV308" s="77"/>
      <c r="CW308" s="77"/>
      <c r="CX308" s="77"/>
      <c r="CY308" s="77"/>
      <c r="CZ308" s="77"/>
      <c r="DA308" s="77"/>
      <c r="DB308" s="77"/>
      <c r="DC308" s="77"/>
      <c r="DD308" s="77"/>
      <c r="DE308" s="77"/>
      <c r="DF308" s="77"/>
      <c r="DG308" s="77"/>
    </row>
    <row r="309" spans="1:111" x14ac:dyDescent="0.2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7"/>
      <c r="BA309" s="77"/>
      <c r="BB309" s="77"/>
      <c r="BC309" s="77"/>
      <c r="BD309" s="77"/>
      <c r="BE309" s="77"/>
      <c r="BF309" s="77"/>
      <c r="BG309" s="77"/>
      <c r="BH309" s="77"/>
      <c r="BI309" s="77"/>
      <c r="BJ309" s="77"/>
      <c r="BK309" s="77"/>
      <c r="BL309" s="77"/>
      <c r="BM309" s="77"/>
      <c r="BN309" s="77"/>
      <c r="BO309" s="77"/>
      <c r="BP309" s="77"/>
      <c r="BQ309" s="77"/>
      <c r="BR309" s="77"/>
      <c r="BS309" s="77"/>
      <c r="BT309" s="77"/>
      <c r="BU309" s="77"/>
      <c r="BV309" s="77"/>
      <c r="BW309" s="77"/>
      <c r="BX309" s="77"/>
      <c r="BY309" s="77"/>
      <c r="BZ309" s="77"/>
      <c r="CA309" s="77"/>
      <c r="CB309" s="77"/>
      <c r="CC309" s="77"/>
      <c r="CD309" s="77"/>
      <c r="CE309" s="77"/>
      <c r="CF309" s="77"/>
      <c r="CG309" s="77"/>
      <c r="CH309" s="77"/>
      <c r="CI309" s="77"/>
      <c r="CJ309" s="77"/>
      <c r="CK309" s="77"/>
      <c r="CL309" s="77"/>
      <c r="CM309" s="77"/>
      <c r="CN309" s="77"/>
      <c r="CO309" s="77"/>
      <c r="CP309" s="77"/>
      <c r="CQ309" s="77"/>
      <c r="CR309" s="77"/>
      <c r="CS309" s="77"/>
      <c r="CT309" s="77"/>
      <c r="CU309" s="77"/>
      <c r="CV309" s="77"/>
      <c r="CW309" s="77"/>
      <c r="CX309" s="77"/>
      <c r="CY309" s="77"/>
      <c r="CZ309" s="77"/>
      <c r="DA309" s="77"/>
      <c r="DB309" s="77"/>
      <c r="DC309" s="77"/>
      <c r="DD309" s="77"/>
      <c r="DE309" s="77"/>
      <c r="DF309" s="77"/>
      <c r="DG309" s="77"/>
    </row>
    <row r="310" spans="1:111" x14ac:dyDescent="0.2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7"/>
      <c r="BA310" s="77"/>
      <c r="BB310" s="77"/>
      <c r="BC310" s="77"/>
      <c r="BD310" s="77"/>
      <c r="BE310" s="77"/>
      <c r="BF310" s="77"/>
      <c r="BG310" s="77"/>
      <c r="BH310" s="77"/>
      <c r="BI310" s="77"/>
      <c r="BJ310" s="77"/>
      <c r="BK310" s="77"/>
      <c r="BL310" s="77"/>
      <c r="BM310" s="77"/>
      <c r="BN310" s="77"/>
      <c r="BO310" s="77"/>
      <c r="BP310" s="77"/>
      <c r="BQ310" s="77"/>
      <c r="BR310" s="77"/>
      <c r="BS310" s="77"/>
      <c r="BT310" s="77"/>
      <c r="BU310" s="77"/>
      <c r="BV310" s="77"/>
      <c r="BW310" s="77"/>
      <c r="BX310" s="77"/>
      <c r="BY310" s="77"/>
      <c r="BZ310" s="77"/>
      <c r="CA310" s="77"/>
      <c r="CB310" s="77"/>
      <c r="CC310" s="77"/>
      <c r="CD310" s="77"/>
      <c r="CE310" s="77"/>
      <c r="CF310" s="77"/>
      <c r="CG310" s="77"/>
      <c r="CH310" s="77"/>
      <c r="CI310" s="77"/>
      <c r="CJ310" s="77"/>
      <c r="CK310" s="77"/>
      <c r="CL310" s="77"/>
      <c r="CM310" s="77"/>
      <c r="CN310" s="77"/>
      <c r="CO310" s="77"/>
      <c r="CP310" s="77"/>
      <c r="CQ310" s="77"/>
      <c r="CR310" s="77"/>
      <c r="CS310" s="77"/>
      <c r="CT310" s="77"/>
      <c r="CU310" s="77"/>
      <c r="CV310" s="77"/>
      <c r="CW310" s="77"/>
      <c r="CX310" s="77"/>
      <c r="CY310" s="77"/>
      <c r="CZ310" s="77"/>
      <c r="DA310" s="77"/>
      <c r="DB310" s="77"/>
      <c r="DC310" s="77"/>
      <c r="DD310" s="77"/>
      <c r="DE310" s="77"/>
      <c r="DF310" s="77"/>
      <c r="DG310" s="77"/>
    </row>
    <row r="311" spans="1:111" x14ac:dyDescent="0.2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  <c r="BA311" s="77"/>
      <c r="BB311" s="77"/>
      <c r="BC311" s="77"/>
      <c r="BD311" s="77"/>
      <c r="BE311" s="77"/>
      <c r="BF311" s="77"/>
      <c r="BG311" s="77"/>
      <c r="BH311" s="77"/>
      <c r="BI311" s="77"/>
      <c r="BJ311" s="77"/>
      <c r="BK311" s="77"/>
      <c r="BL311" s="77"/>
      <c r="BM311" s="77"/>
      <c r="BN311" s="77"/>
      <c r="BO311" s="77"/>
      <c r="BP311" s="77"/>
      <c r="BQ311" s="77"/>
      <c r="BR311" s="77"/>
      <c r="BS311" s="77"/>
      <c r="BT311" s="77"/>
      <c r="BU311" s="77"/>
      <c r="BV311" s="77"/>
      <c r="BW311" s="77"/>
      <c r="BX311" s="77"/>
      <c r="BY311" s="77"/>
      <c r="BZ311" s="77"/>
      <c r="CA311" s="77"/>
      <c r="CB311" s="77"/>
      <c r="CC311" s="77"/>
      <c r="CD311" s="77"/>
      <c r="CE311" s="77"/>
      <c r="CF311" s="77"/>
      <c r="CG311" s="77"/>
      <c r="CH311" s="77"/>
      <c r="CI311" s="77"/>
      <c r="CJ311" s="77"/>
      <c r="CK311" s="77"/>
      <c r="CL311" s="77"/>
      <c r="CM311" s="77"/>
      <c r="CN311" s="77"/>
      <c r="CO311" s="77"/>
      <c r="CP311" s="77"/>
      <c r="CQ311" s="77"/>
      <c r="CR311" s="77"/>
      <c r="CS311" s="77"/>
      <c r="CT311" s="77"/>
      <c r="CU311" s="77"/>
      <c r="CV311" s="77"/>
      <c r="CW311" s="77"/>
      <c r="CX311" s="77"/>
      <c r="CY311" s="77"/>
      <c r="CZ311" s="77"/>
      <c r="DA311" s="77"/>
      <c r="DB311" s="77"/>
      <c r="DC311" s="77"/>
      <c r="DD311" s="77"/>
      <c r="DE311" s="77"/>
      <c r="DF311" s="77"/>
      <c r="DG311" s="77"/>
    </row>
    <row r="312" spans="1:111" x14ac:dyDescent="0.2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  <c r="BA312" s="77"/>
      <c r="BB312" s="77"/>
      <c r="BC312" s="77"/>
      <c r="BD312" s="77"/>
      <c r="BE312" s="77"/>
      <c r="BF312" s="77"/>
      <c r="BG312" s="77"/>
      <c r="BH312" s="77"/>
      <c r="BI312" s="77"/>
      <c r="BJ312" s="77"/>
      <c r="BK312" s="77"/>
      <c r="BL312" s="77"/>
      <c r="BM312" s="77"/>
      <c r="BN312" s="77"/>
      <c r="BO312" s="77"/>
      <c r="BP312" s="77"/>
      <c r="BQ312" s="77"/>
      <c r="BR312" s="77"/>
      <c r="BS312" s="77"/>
      <c r="BT312" s="77"/>
      <c r="BU312" s="77"/>
      <c r="BV312" s="77"/>
      <c r="BW312" s="77"/>
      <c r="BX312" s="77"/>
      <c r="BY312" s="77"/>
      <c r="BZ312" s="77"/>
      <c r="CA312" s="77"/>
      <c r="CB312" s="77"/>
      <c r="CC312" s="77"/>
      <c r="CD312" s="77"/>
      <c r="CE312" s="77"/>
      <c r="CF312" s="77"/>
      <c r="CG312" s="77"/>
      <c r="CH312" s="77"/>
      <c r="CI312" s="77"/>
      <c r="CJ312" s="77"/>
      <c r="CK312" s="77"/>
      <c r="CL312" s="77"/>
      <c r="CM312" s="77"/>
      <c r="CN312" s="77"/>
      <c r="CO312" s="77"/>
      <c r="CP312" s="77"/>
      <c r="CQ312" s="77"/>
      <c r="CR312" s="77"/>
      <c r="CS312" s="77"/>
      <c r="CT312" s="77"/>
      <c r="CU312" s="77"/>
      <c r="CV312" s="77"/>
      <c r="CW312" s="77"/>
      <c r="CX312" s="77"/>
      <c r="CY312" s="77"/>
      <c r="CZ312" s="77"/>
      <c r="DA312" s="77"/>
      <c r="DB312" s="77"/>
      <c r="DC312" s="77"/>
      <c r="DD312" s="77"/>
      <c r="DE312" s="77"/>
      <c r="DF312" s="77"/>
      <c r="DG312" s="77"/>
    </row>
    <row r="313" spans="1:111" x14ac:dyDescent="0.2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  <c r="BA313" s="77"/>
      <c r="BB313" s="77"/>
      <c r="BC313" s="77"/>
      <c r="BD313" s="77"/>
      <c r="BE313" s="77"/>
      <c r="BF313" s="77"/>
      <c r="BG313" s="77"/>
      <c r="BH313" s="77"/>
      <c r="BI313" s="77"/>
      <c r="BJ313" s="77"/>
      <c r="BK313" s="77"/>
      <c r="BL313" s="77"/>
      <c r="BM313" s="77"/>
      <c r="BN313" s="77"/>
      <c r="BO313" s="77"/>
      <c r="BP313" s="77"/>
      <c r="BQ313" s="77"/>
      <c r="BR313" s="77"/>
      <c r="BS313" s="77"/>
      <c r="BT313" s="77"/>
      <c r="BU313" s="77"/>
      <c r="BV313" s="77"/>
      <c r="BW313" s="77"/>
      <c r="BX313" s="77"/>
      <c r="BY313" s="77"/>
      <c r="BZ313" s="77"/>
      <c r="CA313" s="77"/>
      <c r="CB313" s="77"/>
      <c r="CC313" s="77"/>
      <c r="CD313" s="77"/>
      <c r="CE313" s="77"/>
      <c r="CF313" s="77"/>
      <c r="CG313" s="77"/>
      <c r="CH313" s="77"/>
      <c r="CI313" s="77"/>
      <c r="CJ313" s="77"/>
      <c r="CK313" s="77"/>
      <c r="CL313" s="77"/>
      <c r="CM313" s="77"/>
      <c r="CN313" s="77"/>
      <c r="CO313" s="77"/>
      <c r="CP313" s="77"/>
      <c r="CQ313" s="77"/>
      <c r="CR313" s="77"/>
      <c r="CS313" s="77"/>
      <c r="CT313" s="77"/>
      <c r="CU313" s="77"/>
      <c r="CV313" s="77"/>
      <c r="CW313" s="77"/>
      <c r="CX313" s="77"/>
      <c r="CY313" s="77"/>
      <c r="CZ313" s="77"/>
      <c r="DA313" s="77"/>
      <c r="DB313" s="77"/>
      <c r="DC313" s="77"/>
      <c r="DD313" s="77"/>
      <c r="DE313" s="77"/>
      <c r="DF313" s="77"/>
      <c r="DG313" s="77"/>
    </row>
    <row r="314" spans="1:111" x14ac:dyDescent="0.2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  <c r="BA314" s="77"/>
      <c r="BB314" s="77"/>
      <c r="BC314" s="77"/>
      <c r="BD314" s="77"/>
      <c r="BE314" s="77"/>
      <c r="BF314" s="77"/>
      <c r="BG314" s="77"/>
      <c r="BH314" s="77"/>
      <c r="BI314" s="77"/>
      <c r="BJ314" s="77"/>
      <c r="BK314" s="77"/>
      <c r="BL314" s="77"/>
      <c r="BM314" s="77"/>
      <c r="BN314" s="77"/>
      <c r="BO314" s="77"/>
      <c r="BP314" s="77"/>
      <c r="BQ314" s="77"/>
      <c r="BR314" s="77"/>
      <c r="BS314" s="77"/>
      <c r="BT314" s="77"/>
      <c r="BU314" s="77"/>
      <c r="BV314" s="77"/>
      <c r="BW314" s="77"/>
      <c r="BX314" s="77"/>
      <c r="BY314" s="77"/>
      <c r="BZ314" s="77"/>
      <c r="CA314" s="77"/>
      <c r="CB314" s="77"/>
      <c r="CC314" s="77"/>
      <c r="CD314" s="77"/>
      <c r="CE314" s="77"/>
      <c r="CF314" s="77"/>
      <c r="CG314" s="77"/>
      <c r="CH314" s="77"/>
      <c r="CI314" s="77"/>
      <c r="CJ314" s="77"/>
      <c r="CK314" s="77"/>
      <c r="CL314" s="77"/>
      <c r="CM314" s="77"/>
      <c r="CN314" s="77"/>
      <c r="CO314" s="77"/>
      <c r="CP314" s="77"/>
      <c r="CQ314" s="77"/>
      <c r="CR314" s="77"/>
      <c r="CS314" s="77"/>
      <c r="CT314" s="77"/>
      <c r="CU314" s="77"/>
      <c r="CV314" s="77"/>
      <c r="CW314" s="77"/>
      <c r="CX314" s="77"/>
      <c r="CY314" s="77"/>
      <c r="CZ314" s="77"/>
      <c r="DA314" s="77"/>
      <c r="DB314" s="77"/>
      <c r="DC314" s="77"/>
      <c r="DD314" s="77"/>
      <c r="DE314" s="77"/>
      <c r="DF314" s="77"/>
      <c r="DG314" s="77"/>
    </row>
    <row r="315" spans="1:111" x14ac:dyDescent="0.2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  <c r="BA315" s="77"/>
      <c r="BB315" s="77"/>
      <c r="BC315" s="77"/>
      <c r="BD315" s="77"/>
      <c r="BE315" s="77"/>
      <c r="BF315" s="77"/>
      <c r="BG315" s="77"/>
      <c r="BH315" s="77"/>
      <c r="BI315" s="77"/>
      <c r="BJ315" s="77"/>
      <c r="BK315" s="77"/>
      <c r="BL315" s="77"/>
      <c r="BM315" s="77"/>
      <c r="BN315" s="77"/>
      <c r="BO315" s="77"/>
      <c r="BP315" s="77"/>
      <c r="BQ315" s="77"/>
      <c r="BR315" s="77"/>
      <c r="BS315" s="77"/>
      <c r="BT315" s="77"/>
      <c r="BU315" s="77"/>
      <c r="BV315" s="77"/>
      <c r="BW315" s="77"/>
      <c r="BX315" s="77"/>
      <c r="BY315" s="77"/>
      <c r="BZ315" s="77"/>
      <c r="CA315" s="77"/>
      <c r="CB315" s="77"/>
      <c r="CC315" s="77"/>
      <c r="CD315" s="77"/>
      <c r="CE315" s="77"/>
      <c r="CF315" s="77"/>
      <c r="CG315" s="77"/>
      <c r="CH315" s="77"/>
      <c r="CI315" s="77"/>
      <c r="CJ315" s="77"/>
      <c r="CK315" s="77"/>
      <c r="CL315" s="77"/>
      <c r="CM315" s="77"/>
      <c r="CN315" s="77"/>
      <c r="CO315" s="77"/>
      <c r="CP315" s="77"/>
      <c r="CQ315" s="77"/>
      <c r="CR315" s="77"/>
      <c r="CS315" s="77"/>
      <c r="CT315" s="77"/>
      <c r="CU315" s="77"/>
      <c r="CV315" s="77"/>
      <c r="CW315" s="77"/>
      <c r="CX315" s="77"/>
      <c r="CY315" s="77"/>
      <c r="CZ315" s="77"/>
      <c r="DA315" s="77"/>
      <c r="DB315" s="77"/>
      <c r="DC315" s="77"/>
      <c r="DD315" s="77"/>
      <c r="DE315" s="77"/>
      <c r="DF315" s="77"/>
      <c r="DG315" s="77"/>
    </row>
    <row r="316" spans="1:111" x14ac:dyDescent="0.2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  <c r="BA316" s="77"/>
      <c r="BB316" s="77"/>
      <c r="BC316" s="77"/>
      <c r="BD316" s="77"/>
      <c r="BE316" s="77"/>
      <c r="BF316" s="77"/>
      <c r="BG316" s="77"/>
      <c r="BH316" s="77"/>
      <c r="BI316" s="77"/>
      <c r="BJ316" s="77"/>
      <c r="BK316" s="77"/>
      <c r="BL316" s="77"/>
      <c r="BM316" s="77"/>
      <c r="BN316" s="77"/>
      <c r="BO316" s="77"/>
      <c r="BP316" s="77"/>
      <c r="BQ316" s="77"/>
      <c r="BR316" s="77"/>
      <c r="BS316" s="77"/>
      <c r="BT316" s="77"/>
      <c r="BU316" s="77"/>
      <c r="BV316" s="77"/>
      <c r="BW316" s="77"/>
      <c r="BX316" s="77"/>
      <c r="BY316" s="77"/>
      <c r="BZ316" s="77"/>
      <c r="CA316" s="77"/>
      <c r="CB316" s="77"/>
      <c r="CC316" s="77"/>
      <c r="CD316" s="77"/>
      <c r="CE316" s="77"/>
      <c r="CF316" s="77"/>
      <c r="CG316" s="77"/>
      <c r="CH316" s="77"/>
      <c r="CI316" s="77"/>
      <c r="CJ316" s="77"/>
      <c r="CK316" s="77"/>
      <c r="CL316" s="77"/>
      <c r="CM316" s="77"/>
      <c r="CN316" s="77"/>
      <c r="CO316" s="77"/>
      <c r="CP316" s="77"/>
      <c r="CQ316" s="77"/>
      <c r="CR316" s="77"/>
      <c r="CS316" s="77"/>
      <c r="CT316" s="77"/>
      <c r="CU316" s="77"/>
      <c r="CV316" s="77"/>
      <c r="CW316" s="77"/>
      <c r="CX316" s="77"/>
      <c r="CY316" s="77"/>
      <c r="CZ316" s="77"/>
      <c r="DA316" s="77"/>
      <c r="DB316" s="77"/>
      <c r="DC316" s="77"/>
      <c r="DD316" s="77"/>
      <c r="DE316" s="77"/>
      <c r="DF316" s="77"/>
      <c r="DG316" s="77"/>
    </row>
    <row r="317" spans="1:111" x14ac:dyDescent="0.2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7"/>
      <c r="BA317" s="77"/>
      <c r="BB317" s="77"/>
      <c r="BC317" s="77"/>
      <c r="BD317" s="77"/>
      <c r="BE317" s="77"/>
      <c r="BF317" s="77"/>
      <c r="BG317" s="77"/>
      <c r="BH317" s="77"/>
      <c r="BI317" s="77"/>
      <c r="BJ317" s="77"/>
      <c r="BK317" s="77"/>
      <c r="BL317" s="77"/>
      <c r="BM317" s="77"/>
      <c r="BN317" s="77"/>
      <c r="BO317" s="77"/>
      <c r="BP317" s="77"/>
      <c r="BQ317" s="77"/>
      <c r="BR317" s="77"/>
      <c r="BS317" s="77"/>
      <c r="BT317" s="77"/>
      <c r="BU317" s="77"/>
      <c r="BV317" s="77"/>
      <c r="BW317" s="77"/>
      <c r="BX317" s="77"/>
      <c r="BY317" s="77"/>
      <c r="BZ317" s="77"/>
      <c r="CA317" s="77"/>
      <c r="CB317" s="77"/>
      <c r="CC317" s="77"/>
      <c r="CD317" s="77"/>
      <c r="CE317" s="77"/>
      <c r="CF317" s="77"/>
      <c r="CG317" s="77"/>
      <c r="CH317" s="77"/>
      <c r="CI317" s="77"/>
      <c r="CJ317" s="77"/>
      <c r="CK317" s="77"/>
      <c r="CL317" s="77"/>
      <c r="CM317" s="77"/>
      <c r="CN317" s="77"/>
      <c r="CO317" s="77"/>
      <c r="CP317" s="77"/>
      <c r="CQ317" s="77"/>
      <c r="CR317" s="77"/>
      <c r="CS317" s="77"/>
      <c r="CT317" s="77"/>
      <c r="CU317" s="77"/>
      <c r="CV317" s="77"/>
      <c r="CW317" s="77"/>
      <c r="CX317" s="77"/>
      <c r="CY317" s="77"/>
      <c r="CZ317" s="77"/>
      <c r="DA317" s="77"/>
      <c r="DB317" s="77"/>
      <c r="DC317" s="77"/>
      <c r="DD317" s="77"/>
      <c r="DE317" s="77"/>
      <c r="DF317" s="77"/>
      <c r="DG317" s="77"/>
    </row>
    <row r="318" spans="1:111" x14ac:dyDescent="0.2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7"/>
      <c r="BA318" s="77"/>
      <c r="BB318" s="77"/>
      <c r="BC318" s="77"/>
      <c r="BD318" s="77"/>
      <c r="BE318" s="77"/>
      <c r="BF318" s="77"/>
      <c r="BG318" s="77"/>
      <c r="BH318" s="77"/>
      <c r="BI318" s="77"/>
      <c r="BJ318" s="77"/>
      <c r="BK318" s="77"/>
      <c r="BL318" s="77"/>
      <c r="BM318" s="77"/>
      <c r="BN318" s="77"/>
      <c r="BO318" s="77"/>
      <c r="BP318" s="77"/>
      <c r="BQ318" s="77"/>
      <c r="BR318" s="77"/>
      <c r="BS318" s="77"/>
      <c r="BT318" s="77"/>
      <c r="BU318" s="77"/>
      <c r="BV318" s="77"/>
      <c r="BW318" s="77"/>
      <c r="BX318" s="77"/>
      <c r="BY318" s="77"/>
      <c r="BZ318" s="77"/>
      <c r="CA318" s="77"/>
      <c r="CB318" s="77"/>
      <c r="CC318" s="77"/>
      <c r="CD318" s="77"/>
      <c r="CE318" s="77"/>
      <c r="CF318" s="77"/>
      <c r="CG318" s="77"/>
      <c r="CH318" s="77"/>
      <c r="CI318" s="77"/>
      <c r="CJ318" s="77"/>
      <c r="CK318" s="77"/>
      <c r="CL318" s="77"/>
      <c r="CM318" s="77"/>
      <c r="CN318" s="77"/>
      <c r="CO318" s="77"/>
      <c r="CP318" s="77"/>
      <c r="CQ318" s="77"/>
      <c r="CR318" s="77"/>
      <c r="CS318" s="77"/>
      <c r="CT318" s="77"/>
      <c r="CU318" s="77"/>
      <c r="CV318" s="77"/>
      <c r="CW318" s="77"/>
      <c r="CX318" s="77"/>
      <c r="CY318" s="77"/>
      <c r="CZ318" s="77"/>
      <c r="DA318" s="77"/>
      <c r="DB318" s="77"/>
      <c r="DC318" s="77"/>
      <c r="DD318" s="77"/>
      <c r="DE318" s="77"/>
      <c r="DF318" s="77"/>
      <c r="DG318" s="77"/>
    </row>
    <row r="319" spans="1:111" x14ac:dyDescent="0.2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  <c r="BA319" s="77"/>
      <c r="BB319" s="77"/>
      <c r="BC319" s="77"/>
      <c r="BD319" s="77"/>
      <c r="BE319" s="77"/>
      <c r="BF319" s="77"/>
      <c r="BG319" s="77"/>
      <c r="BH319" s="77"/>
      <c r="BI319" s="77"/>
      <c r="BJ319" s="77"/>
      <c r="BK319" s="77"/>
      <c r="BL319" s="77"/>
      <c r="BM319" s="77"/>
      <c r="BN319" s="77"/>
      <c r="BO319" s="77"/>
      <c r="BP319" s="77"/>
      <c r="BQ319" s="77"/>
      <c r="BR319" s="77"/>
      <c r="BS319" s="77"/>
      <c r="BT319" s="77"/>
      <c r="BU319" s="77"/>
      <c r="BV319" s="77"/>
      <c r="BW319" s="77"/>
      <c r="BX319" s="77"/>
      <c r="BY319" s="77"/>
      <c r="BZ319" s="77"/>
      <c r="CA319" s="77"/>
      <c r="CB319" s="77"/>
      <c r="CC319" s="77"/>
      <c r="CD319" s="77"/>
      <c r="CE319" s="77"/>
      <c r="CF319" s="77"/>
      <c r="CG319" s="77"/>
      <c r="CH319" s="77"/>
      <c r="CI319" s="77"/>
      <c r="CJ319" s="77"/>
      <c r="CK319" s="77"/>
      <c r="CL319" s="77"/>
      <c r="CM319" s="77"/>
      <c r="CN319" s="77"/>
      <c r="CO319" s="77"/>
      <c r="CP319" s="77"/>
      <c r="CQ319" s="77"/>
      <c r="CR319" s="77"/>
      <c r="CS319" s="77"/>
      <c r="CT319" s="77"/>
      <c r="CU319" s="77"/>
      <c r="CV319" s="77"/>
      <c r="CW319" s="77"/>
      <c r="CX319" s="77"/>
      <c r="CY319" s="77"/>
      <c r="CZ319" s="77"/>
      <c r="DA319" s="77"/>
      <c r="DB319" s="77"/>
      <c r="DC319" s="77"/>
      <c r="DD319" s="77"/>
      <c r="DE319" s="77"/>
      <c r="DF319" s="77"/>
      <c r="DG319" s="77"/>
    </row>
    <row r="320" spans="1:111" x14ac:dyDescent="0.2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  <c r="BA320" s="77"/>
      <c r="BB320" s="77"/>
      <c r="BC320" s="77"/>
      <c r="BD320" s="77"/>
      <c r="BE320" s="77"/>
      <c r="BF320" s="77"/>
      <c r="BG320" s="77"/>
      <c r="BH320" s="77"/>
      <c r="BI320" s="77"/>
      <c r="BJ320" s="77"/>
      <c r="BK320" s="77"/>
      <c r="BL320" s="77"/>
      <c r="BM320" s="77"/>
      <c r="BN320" s="77"/>
      <c r="BO320" s="77"/>
      <c r="BP320" s="77"/>
      <c r="BQ320" s="77"/>
      <c r="BR320" s="77"/>
      <c r="BS320" s="77"/>
      <c r="BT320" s="77"/>
      <c r="BU320" s="77"/>
      <c r="BV320" s="77"/>
      <c r="BW320" s="77"/>
      <c r="BX320" s="77"/>
      <c r="BY320" s="77"/>
      <c r="BZ320" s="77"/>
      <c r="CA320" s="77"/>
      <c r="CB320" s="77"/>
      <c r="CC320" s="77"/>
      <c r="CD320" s="77"/>
      <c r="CE320" s="77"/>
      <c r="CF320" s="77"/>
      <c r="CG320" s="77"/>
      <c r="CH320" s="77"/>
      <c r="CI320" s="77"/>
      <c r="CJ320" s="77"/>
      <c r="CK320" s="77"/>
      <c r="CL320" s="77"/>
      <c r="CM320" s="77"/>
      <c r="CN320" s="77"/>
      <c r="CO320" s="77"/>
      <c r="CP320" s="77"/>
      <c r="CQ320" s="77"/>
      <c r="CR320" s="77"/>
      <c r="CS320" s="77"/>
      <c r="CT320" s="77"/>
      <c r="CU320" s="77"/>
      <c r="CV320" s="77"/>
      <c r="CW320" s="77"/>
      <c r="CX320" s="77"/>
      <c r="CY320" s="77"/>
      <c r="CZ320" s="77"/>
      <c r="DA320" s="77"/>
      <c r="DB320" s="77"/>
      <c r="DC320" s="77"/>
      <c r="DD320" s="77"/>
      <c r="DE320" s="77"/>
      <c r="DF320" s="77"/>
      <c r="DG320" s="77"/>
    </row>
    <row r="321" spans="1:111" x14ac:dyDescent="0.2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  <c r="BA321" s="77"/>
      <c r="BB321" s="77"/>
      <c r="BC321" s="77"/>
      <c r="BD321" s="77"/>
      <c r="BE321" s="77"/>
      <c r="BF321" s="77"/>
      <c r="BG321" s="77"/>
      <c r="BH321" s="77"/>
      <c r="BI321" s="77"/>
      <c r="BJ321" s="77"/>
      <c r="BK321" s="77"/>
      <c r="BL321" s="77"/>
      <c r="BM321" s="77"/>
      <c r="BN321" s="77"/>
      <c r="BO321" s="77"/>
      <c r="BP321" s="77"/>
      <c r="BQ321" s="77"/>
      <c r="BR321" s="77"/>
      <c r="BS321" s="77"/>
      <c r="BT321" s="77"/>
      <c r="BU321" s="77"/>
      <c r="BV321" s="77"/>
      <c r="BW321" s="77"/>
      <c r="BX321" s="77"/>
      <c r="BY321" s="77"/>
      <c r="BZ321" s="77"/>
      <c r="CA321" s="77"/>
      <c r="CB321" s="77"/>
      <c r="CC321" s="77"/>
      <c r="CD321" s="77"/>
      <c r="CE321" s="77"/>
      <c r="CF321" s="77"/>
      <c r="CG321" s="77"/>
      <c r="CH321" s="77"/>
      <c r="CI321" s="77"/>
      <c r="CJ321" s="77"/>
      <c r="CK321" s="77"/>
      <c r="CL321" s="77"/>
      <c r="CM321" s="77"/>
      <c r="CN321" s="77"/>
      <c r="CO321" s="77"/>
      <c r="CP321" s="77"/>
      <c r="CQ321" s="77"/>
      <c r="CR321" s="77"/>
      <c r="CS321" s="77"/>
      <c r="CT321" s="77"/>
      <c r="CU321" s="77"/>
      <c r="CV321" s="77"/>
      <c r="CW321" s="77"/>
      <c r="CX321" s="77"/>
      <c r="CY321" s="77"/>
      <c r="CZ321" s="77"/>
      <c r="DA321" s="77"/>
      <c r="DB321" s="77"/>
      <c r="DC321" s="77"/>
      <c r="DD321" s="77"/>
      <c r="DE321" s="77"/>
      <c r="DF321" s="77"/>
      <c r="DG321" s="77"/>
    </row>
    <row r="322" spans="1:111" x14ac:dyDescent="0.2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  <c r="AY322" s="77"/>
      <c r="AZ322" s="77"/>
      <c r="BA322" s="77"/>
      <c r="BB322" s="77"/>
      <c r="BC322" s="77"/>
      <c r="BD322" s="77"/>
      <c r="BE322" s="77"/>
      <c r="BF322" s="77"/>
      <c r="BG322" s="77"/>
      <c r="BH322" s="77"/>
      <c r="BI322" s="77"/>
      <c r="BJ322" s="77"/>
      <c r="BK322" s="77"/>
      <c r="BL322" s="77"/>
      <c r="BM322" s="77"/>
      <c r="BN322" s="77"/>
      <c r="BO322" s="77"/>
      <c r="BP322" s="77"/>
      <c r="BQ322" s="77"/>
      <c r="BR322" s="77"/>
      <c r="BS322" s="77"/>
      <c r="BT322" s="77"/>
      <c r="BU322" s="77"/>
      <c r="BV322" s="77"/>
      <c r="BW322" s="77"/>
      <c r="BX322" s="77"/>
      <c r="BY322" s="77"/>
      <c r="BZ322" s="77"/>
      <c r="CA322" s="77"/>
      <c r="CB322" s="77"/>
      <c r="CC322" s="77"/>
      <c r="CD322" s="77"/>
      <c r="CE322" s="77"/>
      <c r="CF322" s="77"/>
      <c r="CG322" s="77"/>
      <c r="CH322" s="77"/>
      <c r="CI322" s="77"/>
      <c r="CJ322" s="77"/>
      <c r="CK322" s="77"/>
      <c r="CL322" s="77"/>
      <c r="CM322" s="77"/>
      <c r="CN322" s="77"/>
      <c r="CO322" s="77"/>
      <c r="CP322" s="77"/>
      <c r="CQ322" s="77"/>
      <c r="CR322" s="77"/>
      <c r="CS322" s="77"/>
      <c r="CT322" s="77"/>
      <c r="CU322" s="77"/>
      <c r="CV322" s="77"/>
      <c r="CW322" s="77"/>
      <c r="CX322" s="77"/>
      <c r="CY322" s="77"/>
      <c r="CZ322" s="77"/>
      <c r="DA322" s="77"/>
      <c r="DB322" s="77"/>
      <c r="DC322" s="77"/>
      <c r="DD322" s="77"/>
      <c r="DE322" s="77"/>
      <c r="DF322" s="77"/>
      <c r="DG322" s="77"/>
    </row>
    <row r="323" spans="1:111" x14ac:dyDescent="0.2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77"/>
      <c r="BD323" s="77"/>
      <c r="BE323" s="77"/>
      <c r="BF323" s="77"/>
      <c r="BG323" s="77"/>
      <c r="BH323" s="77"/>
      <c r="BI323" s="77"/>
      <c r="BJ323" s="77"/>
      <c r="BK323" s="77"/>
      <c r="BL323" s="77"/>
      <c r="BM323" s="77"/>
      <c r="BN323" s="77"/>
      <c r="BO323" s="77"/>
      <c r="BP323" s="77"/>
      <c r="BQ323" s="77"/>
      <c r="BR323" s="77"/>
      <c r="BS323" s="77"/>
      <c r="BT323" s="77"/>
      <c r="BU323" s="77"/>
      <c r="BV323" s="77"/>
      <c r="BW323" s="77"/>
      <c r="BX323" s="77"/>
      <c r="BY323" s="77"/>
      <c r="BZ323" s="77"/>
      <c r="CA323" s="77"/>
      <c r="CB323" s="77"/>
      <c r="CC323" s="77"/>
      <c r="CD323" s="77"/>
      <c r="CE323" s="77"/>
      <c r="CF323" s="77"/>
      <c r="CG323" s="77"/>
      <c r="CH323" s="77"/>
      <c r="CI323" s="77"/>
      <c r="CJ323" s="77"/>
      <c r="CK323" s="77"/>
      <c r="CL323" s="77"/>
      <c r="CM323" s="77"/>
      <c r="CN323" s="77"/>
      <c r="CO323" s="77"/>
      <c r="CP323" s="77"/>
      <c r="CQ323" s="77"/>
      <c r="CR323" s="77"/>
      <c r="CS323" s="77"/>
      <c r="CT323" s="77"/>
      <c r="CU323" s="77"/>
      <c r="CV323" s="77"/>
      <c r="CW323" s="77"/>
      <c r="CX323" s="77"/>
      <c r="CY323" s="77"/>
      <c r="CZ323" s="77"/>
      <c r="DA323" s="77"/>
      <c r="DB323" s="77"/>
      <c r="DC323" s="77"/>
      <c r="DD323" s="77"/>
      <c r="DE323" s="77"/>
      <c r="DF323" s="77"/>
      <c r="DG323" s="77"/>
    </row>
    <row r="324" spans="1:111" x14ac:dyDescent="0.2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7"/>
      <c r="BA324" s="77"/>
      <c r="BB324" s="77"/>
      <c r="BC324" s="77"/>
      <c r="BD324" s="77"/>
      <c r="BE324" s="77"/>
      <c r="BF324" s="77"/>
      <c r="BG324" s="77"/>
      <c r="BH324" s="77"/>
      <c r="BI324" s="77"/>
      <c r="BJ324" s="77"/>
      <c r="BK324" s="77"/>
      <c r="BL324" s="77"/>
      <c r="BM324" s="77"/>
      <c r="BN324" s="77"/>
      <c r="BO324" s="77"/>
      <c r="BP324" s="77"/>
      <c r="BQ324" s="77"/>
      <c r="BR324" s="77"/>
      <c r="BS324" s="77"/>
      <c r="BT324" s="77"/>
      <c r="BU324" s="77"/>
      <c r="BV324" s="77"/>
      <c r="BW324" s="77"/>
      <c r="BX324" s="77"/>
      <c r="BY324" s="77"/>
      <c r="BZ324" s="77"/>
      <c r="CA324" s="77"/>
      <c r="CB324" s="77"/>
      <c r="CC324" s="77"/>
      <c r="CD324" s="77"/>
      <c r="CE324" s="77"/>
      <c r="CF324" s="77"/>
      <c r="CG324" s="77"/>
      <c r="CH324" s="77"/>
      <c r="CI324" s="77"/>
      <c r="CJ324" s="77"/>
      <c r="CK324" s="77"/>
      <c r="CL324" s="77"/>
      <c r="CM324" s="77"/>
      <c r="CN324" s="77"/>
      <c r="CO324" s="77"/>
      <c r="CP324" s="77"/>
      <c r="CQ324" s="77"/>
      <c r="CR324" s="77"/>
      <c r="CS324" s="77"/>
      <c r="CT324" s="77"/>
      <c r="CU324" s="77"/>
      <c r="CV324" s="77"/>
      <c r="CW324" s="77"/>
      <c r="CX324" s="77"/>
      <c r="CY324" s="77"/>
      <c r="CZ324" s="77"/>
      <c r="DA324" s="77"/>
      <c r="DB324" s="77"/>
      <c r="DC324" s="77"/>
      <c r="DD324" s="77"/>
      <c r="DE324" s="77"/>
      <c r="DF324" s="77"/>
      <c r="DG324" s="77"/>
    </row>
    <row r="325" spans="1:111" x14ac:dyDescent="0.2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  <c r="AY325" s="77"/>
      <c r="AZ325" s="77"/>
      <c r="BA325" s="77"/>
      <c r="BB325" s="77"/>
      <c r="BC325" s="77"/>
      <c r="BD325" s="77"/>
      <c r="BE325" s="77"/>
      <c r="BF325" s="77"/>
      <c r="BG325" s="77"/>
      <c r="BH325" s="77"/>
      <c r="BI325" s="77"/>
      <c r="BJ325" s="77"/>
      <c r="BK325" s="77"/>
      <c r="BL325" s="77"/>
      <c r="BM325" s="77"/>
      <c r="BN325" s="77"/>
      <c r="BO325" s="77"/>
      <c r="BP325" s="77"/>
      <c r="BQ325" s="77"/>
      <c r="BR325" s="77"/>
      <c r="BS325" s="77"/>
      <c r="BT325" s="77"/>
      <c r="BU325" s="77"/>
      <c r="BV325" s="77"/>
      <c r="BW325" s="77"/>
      <c r="BX325" s="77"/>
      <c r="BY325" s="77"/>
      <c r="BZ325" s="77"/>
      <c r="CA325" s="77"/>
      <c r="CB325" s="77"/>
      <c r="CC325" s="77"/>
      <c r="CD325" s="77"/>
      <c r="CE325" s="77"/>
      <c r="CF325" s="77"/>
      <c r="CG325" s="77"/>
      <c r="CH325" s="77"/>
      <c r="CI325" s="77"/>
      <c r="CJ325" s="77"/>
      <c r="CK325" s="77"/>
      <c r="CL325" s="77"/>
      <c r="CM325" s="77"/>
      <c r="CN325" s="77"/>
      <c r="CO325" s="77"/>
      <c r="CP325" s="77"/>
      <c r="CQ325" s="77"/>
      <c r="CR325" s="77"/>
      <c r="CS325" s="77"/>
      <c r="CT325" s="77"/>
      <c r="CU325" s="77"/>
      <c r="CV325" s="77"/>
      <c r="CW325" s="77"/>
      <c r="CX325" s="77"/>
      <c r="CY325" s="77"/>
      <c r="CZ325" s="77"/>
      <c r="DA325" s="77"/>
      <c r="DB325" s="77"/>
      <c r="DC325" s="77"/>
      <c r="DD325" s="77"/>
      <c r="DE325" s="77"/>
      <c r="DF325" s="77"/>
      <c r="DG325" s="77"/>
    </row>
    <row r="326" spans="1:111" x14ac:dyDescent="0.2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7"/>
      <c r="BA326" s="77"/>
      <c r="BB326" s="77"/>
      <c r="BC326" s="77"/>
      <c r="BD326" s="77"/>
      <c r="BE326" s="77"/>
      <c r="BF326" s="77"/>
      <c r="BG326" s="77"/>
      <c r="BH326" s="77"/>
      <c r="BI326" s="77"/>
      <c r="BJ326" s="77"/>
      <c r="BK326" s="77"/>
      <c r="BL326" s="77"/>
      <c r="BM326" s="77"/>
      <c r="BN326" s="77"/>
      <c r="BO326" s="77"/>
      <c r="BP326" s="77"/>
      <c r="BQ326" s="77"/>
      <c r="BR326" s="77"/>
      <c r="BS326" s="77"/>
      <c r="BT326" s="77"/>
      <c r="BU326" s="77"/>
      <c r="BV326" s="77"/>
      <c r="BW326" s="77"/>
      <c r="BX326" s="77"/>
      <c r="BY326" s="77"/>
      <c r="BZ326" s="77"/>
      <c r="CA326" s="77"/>
      <c r="CB326" s="77"/>
      <c r="CC326" s="77"/>
      <c r="CD326" s="77"/>
      <c r="CE326" s="77"/>
      <c r="CF326" s="77"/>
      <c r="CG326" s="77"/>
      <c r="CH326" s="77"/>
      <c r="CI326" s="77"/>
      <c r="CJ326" s="77"/>
      <c r="CK326" s="77"/>
      <c r="CL326" s="77"/>
      <c r="CM326" s="77"/>
      <c r="CN326" s="77"/>
      <c r="CO326" s="77"/>
      <c r="CP326" s="77"/>
      <c r="CQ326" s="77"/>
      <c r="CR326" s="77"/>
      <c r="CS326" s="77"/>
      <c r="CT326" s="77"/>
      <c r="CU326" s="77"/>
      <c r="CV326" s="77"/>
      <c r="CW326" s="77"/>
      <c r="CX326" s="77"/>
      <c r="CY326" s="77"/>
      <c r="CZ326" s="77"/>
      <c r="DA326" s="77"/>
      <c r="DB326" s="77"/>
      <c r="DC326" s="77"/>
      <c r="DD326" s="77"/>
      <c r="DE326" s="77"/>
      <c r="DF326" s="77"/>
      <c r="DG326" s="77"/>
    </row>
    <row r="327" spans="1:111" x14ac:dyDescent="0.2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7"/>
      <c r="BA327" s="77"/>
      <c r="BB327" s="77"/>
      <c r="BC327" s="77"/>
      <c r="BD327" s="77"/>
      <c r="BE327" s="77"/>
      <c r="BF327" s="77"/>
      <c r="BG327" s="77"/>
      <c r="BH327" s="77"/>
      <c r="BI327" s="77"/>
      <c r="BJ327" s="77"/>
      <c r="BK327" s="77"/>
      <c r="BL327" s="77"/>
      <c r="BM327" s="77"/>
      <c r="BN327" s="77"/>
      <c r="BO327" s="77"/>
      <c r="BP327" s="77"/>
      <c r="BQ327" s="77"/>
      <c r="BR327" s="77"/>
      <c r="BS327" s="77"/>
      <c r="BT327" s="77"/>
      <c r="BU327" s="77"/>
      <c r="BV327" s="77"/>
      <c r="BW327" s="77"/>
      <c r="BX327" s="77"/>
      <c r="BY327" s="77"/>
      <c r="BZ327" s="77"/>
      <c r="CA327" s="77"/>
      <c r="CB327" s="77"/>
      <c r="CC327" s="77"/>
      <c r="CD327" s="77"/>
      <c r="CE327" s="77"/>
      <c r="CF327" s="77"/>
      <c r="CG327" s="77"/>
      <c r="CH327" s="77"/>
      <c r="CI327" s="77"/>
      <c r="CJ327" s="77"/>
      <c r="CK327" s="77"/>
      <c r="CL327" s="77"/>
      <c r="CM327" s="77"/>
      <c r="CN327" s="77"/>
      <c r="CO327" s="77"/>
      <c r="CP327" s="77"/>
      <c r="CQ327" s="77"/>
      <c r="CR327" s="77"/>
      <c r="CS327" s="77"/>
      <c r="CT327" s="77"/>
      <c r="CU327" s="77"/>
      <c r="CV327" s="77"/>
      <c r="CW327" s="77"/>
      <c r="CX327" s="77"/>
      <c r="CY327" s="77"/>
      <c r="CZ327" s="77"/>
      <c r="DA327" s="77"/>
      <c r="DB327" s="77"/>
      <c r="DC327" s="77"/>
      <c r="DD327" s="77"/>
      <c r="DE327" s="77"/>
      <c r="DF327" s="77"/>
      <c r="DG327" s="77"/>
    </row>
    <row r="328" spans="1:111" x14ac:dyDescent="0.2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7"/>
      <c r="BA328" s="77"/>
      <c r="BB328" s="77"/>
      <c r="BC328" s="77"/>
      <c r="BD328" s="77"/>
      <c r="BE328" s="77"/>
      <c r="BF328" s="77"/>
      <c r="BG328" s="77"/>
      <c r="BH328" s="77"/>
      <c r="BI328" s="77"/>
      <c r="BJ328" s="77"/>
      <c r="BK328" s="77"/>
      <c r="BL328" s="77"/>
      <c r="BM328" s="77"/>
      <c r="BN328" s="77"/>
      <c r="BO328" s="77"/>
      <c r="BP328" s="77"/>
      <c r="BQ328" s="77"/>
      <c r="BR328" s="77"/>
      <c r="BS328" s="77"/>
      <c r="BT328" s="77"/>
      <c r="BU328" s="77"/>
      <c r="BV328" s="77"/>
      <c r="BW328" s="77"/>
      <c r="BX328" s="77"/>
      <c r="BY328" s="77"/>
      <c r="BZ328" s="77"/>
      <c r="CA328" s="77"/>
      <c r="CB328" s="77"/>
      <c r="CC328" s="77"/>
      <c r="CD328" s="77"/>
      <c r="CE328" s="77"/>
      <c r="CF328" s="77"/>
      <c r="CG328" s="77"/>
      <c r="CH328" s="77"/>
      <c r="CI328" s="77"/>
      <c r="CJ328" s="77"/>
      <c r="CK328" s="77"/>
      <c r="CL328" s="77"/>
      <c r="CM328" s="77"/>
      <c r="CN328" s="77"/>
      <c r="CO328" s="77"/>
      <c r="CP328" s="77"/>
      <c r="CQ328" s="77"/>
      <c r="CR328" s="77"/>
      <c r="CS328" s="77"/>
      <c r="CT328" s="77"/>
      <c r="CU328" s="77"/>
      <c r="CV328" s="77"/>
      <c r="CW328" s="77"/>
      <c r="CX328" s="77"/>
      <c r="CY328" s="77"/>
      <c r="CZ328" s="77"/>
      <c r="DA328" s="77"/>
      <c r="DB328" s="77"/>
      <c r="DC328" s="77"/>
      <c r="DD328" s="77"/>
      <c r="DE328" s="77"/>
      <c r="DF328" s="77"/>
      <c r="DG328" s="77"/>
    </row>
    <row r="329" spans="1:111" x14ac:dyDescent="0.2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7"/>
      <c r="BA329" s="77"/>
      <c r="BB329" s="77"/>
      <c r="BC329" s="77"/>
      <c r="BD329" s="77"/>
      <c r="BE329" s="77"/>
      <c r="BF329" s="77"/>
      <c r="BG329" s="77"/>
      <c r="BH329" s="77"/>
      <c r="BI329" s="77"/>
      <c r="BJ329" s="77"/>
      <c r="BK329" s="77"/>
      <c r="BL329" s="77"/>
      <c r="BM329" s="77"/>
      <c r="BN329" s="77"/>
      <c r="BO329" s="77"/>
      <c r="BP329" s="77"/>
      <c r="BQ329" s="77"/>
      <c r="BR329" s="77"/>
      <c r="BS329" s="77"/>
      <c r="BT329" s="77"/>
      <c r="BU329" s="77"/>
      <c r="BV329" s="77"/>
      <c r="BW329" s="77"/>
      <c r="BX329" s="77"/>
      <c r="BY329" s="77"/>
      <c r="BZ329" s="77"/>
      <c r="CA329" s="77"/>
      <c r="CB329" s="77"/>
      <c r="CC329" s="77"/>
      <c r="CD329" s="77"/>
      <c r="CE329" s="77"/>
      <c r="CF329" s="77"/>
      <c r="CG329" s="77"/>
      <c r="CH329" s="77"/>
      <c r="CI329" s="77"/>
      <c r="CJ329" s="77"/>
      <c r="CK329" s="77"/>
      <c r="CL329" s="77"/>
      <c r="CM329" s="77"/>
      <c r="CN329" s="77"/>
      <c r="CO329" s="77"/>
      <c r="CP329" s="77"/>
      <c r="CQ329" s="77"/>
      <c r="CR329" s="77"/>
      <c r="CS329" s="77"/>
      <c r="CT329" s="77"/>
      <c r="CU329" s="77"/>
      <c r="CV329" s="77"/>
      <c r="CW329" s="77"/>
      <c r="CX329" s="77"/>
      <c r="CY329" s="77"/>
      <c r="CZ329" s="77"/>
      <c r="DA329" s="77"/>
      <c r="DB329" s="77"/>
      <c r="DC329" s="77"/>
      <c r="DD329" s="77"/>
      <c r="DE329" s="77"/>
      <c r="DF329" s="77"/>
      <c r="DG329" s="77"/>
    </row>
    <row r="330" spans="1:111" x14ac:dyDescent="0.2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7"/>
      <c r="BA330" s="77"/>
      <c r="BB330" s="77"/>
      <c r="BC330" s="77"/>
      <c r="BD330" s="77"/>
      <c r="BE330" s="77"/>
      <c r="BF330" s="77"/>
      <c r="BG330" s="77"/>
      <c r="BH330" s="77"/>
      <c r="BI330" s="77"/>
      <c r="BJ330" s="77"/>
      <c r="BK330" s="77"/>
      <c r="BL330" s="77"/>
      <c r="BM330" s="77"/>
      <c r="BN330" s="77"/>
      <c r="BO330" s="77"/>
      <c r="BP330" s="77"/>
      <c r="BQ330" s="77"/>
      <c r="BR330" s="77"/>
      <c r="BS330" s="77"/>
      <c r="BT330" s="77"/>
      <c r="BU330" s="77"/>
      <c r="BV330" s="77"/>
      <c r="BW330" s="77"/>
      <c r="BX330" s="77"/>
      <c r="BY330" s="77"/>
      <c r="BZ330" s="77"/>
      <c r="CA330" s="77"/>
      <c r="CB330" s="77"/>
      <c r="CC330" s="77"/>
      <c r="CD330" s="77"/>
      <c r="CE330" s="77"/>
      <c r="CF330" s="77"/>
      <c r="CG330" s="77"/>
      <c r="CH330" s="77"/>
      <c r="CI330" s="77"/>
      <c r="CJ330" s="77"/>
      <c r="CK330" s="77"/>
      <c r="CL330" s="77"/>
      <c r="CM330" s="77"/>
      <c r="CN330" s="77"/>
      <c r="CO330" s="77"/>
      <c r="CP330" s="77"/>
      <c r="CQ330" s="77"/>
      <c r="CR330" s="77"/>
      <c r="CS330" s="77"/>
      <c r="CT330" s="77"/>
      <c r="CU330" s="77"/>
      <c r="CV330" s="77"/>
      <c r="CW330" s="77"/>
      <c r="CX330" s="77"/>
      <c r="CY330" s="77"/>
      <c r="CZ330" s="77"/>
      <c r="DA330" s="77"/>
      <c r="DB330" s="77"/>
      <c r="DC330" s="77"/>
      <c r="DD330" s="77"/>
      <c r="DE330" s="77"/>
      <c r="DF330" s="77"/>
      <c r="DG330" s="77"/>
    </row>
    <row r="331" spans="1:111" x14ac:dyDescent="0.2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7"/>
      <c r="BA331" s="77"/>
      <c r="BB331" s="77"/>
      <c r="BC331" s="77"/>
      <c r="BD331" s="77"/>
      <c r="BE331" s="77"/>
      <c r="BF331" s="77"/>
      <c r="BG331" s="77"/>
      <c r="BH331" s="77"/>
      <c r="BI331" s="77"/>
      <c r="BJ331" s="77"/>
      <c r="BK331" s="77"/>
      <c r="BL331" s="77"/>
      <c r="BM331" s="77"/>
      <c r="BN331" s="77"/>
      <c r="BO331" s="77"/>
      <c r="BP331" s="77"/>
      <c r="BQ331" s="77"/>
      <c r="BR331" s="77"/>
      <c r="BS331" s="77"/>
      <c r="BT331" s="77"/>
      <c r="BU331" s="77"/>
      <c r="BV331" s="77"/>
      <c r="BW331" s="77"/>
      <c r="BX331" s="77"/>
      <c r="BY331" s="77"/>
      <c r="BZ331" s="77"/>
      <c r="CA331" s="77"/>
      <c r="CB331" s="77"/>
      <c r="CC331" s="77"/>
      <c r="CD331" s="77"/>
      <c r="CE331" s="77"/>
      <c r="CF331" s="77"/>
      <c r="CG331" s="77"/>
      <c r="CH331" s="77"/>
      <c r="CI331" s="77"/>
      <c r="CJ331" s="77"/>
      <c r="CK331" s="77"/>
      <c r="CL331" s="77"/>
      <c r="CM331" s="77"/>
      <c r="CN331" s="77"/>
      <c r="CO331" s="77"/>
      <c r="CP331" s="77"/>
      <c r="CQ331" s="77"/>
      <c r="CR331" s="77"/>
      <c r="CS331" s="77"/>
      <c r="CT331" s="77"/>
      <c r="CU331" s="77"/>
      <c r="CV331" s="77"/>
      <c r="CW331" s="77"/>
      <c r="CX331" s="77"/>
      <c r="CY331" s="77"/>
      <c r="CZ331" s="77"/>
      <c r="DA331" s="77"/>
      <c r="DB331" s="77"/>
      <c r="DC331" s="77"/>
      <c r="DD331" s="77"/>
      <c r="DE331" s="77"/>
      <c r="DF331" s="77"/>
      <c r="DG331" s="77"/>
    </row>
    <row r="332" spans="1:111" x14ac:dyDescent="0.2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  <c r="BA332" s="77"/>
      <c r="BB332" s="77"/>
      <c r="BC332" s="77"/>
      <c r="BD332" s="77"/>
      <c r="BE332" s="77"/>
      <c r="BF332" s="77"/>
      <c r="BG332" s="77"/>
      <c r="BH332" s="77"/>
      <c r="BI332" s="77"/>
      <c r="BJ332" s="77"/>
      <c r="BK332" s="77"/>
      <c r="BL332" s="77"/>
      <c r="BM332" s="77"/>
      <c r="BN332" s="77"/>
      <c r="BO332" s="77"/>
      <c r="BP332" s="77"/>
      <c r="BQ332" s="77"/>
      <c r="BR332" s="77"/>
      <c r="BS332" s="77"/>
      <c r="BT332" s="77"/>
      <c r="BU332" s="77"/>
      <c r="BV332" s="77"/>
      <c r="BW332" s="77"/>
      <c r="BX332" s="77"/>
      <c r="BY332" s="77"/>
      <c r="BZ332" s="77"/>
      <c r="CA332" s="77"/>
      <c r="CB332" s="77"/>
      <c r="CC332" s="77"/>
      <c r="CD332" s="77"/>
      <c r="CE332" s="77"/>
      <c r="CF332" s="77"/>
      <c r="CG332" s="77"/>
      <c r="CH332" s="77"/>
      <c r="CI332" s="77"/>
      <c r="CJ332" s="77"/>
      <c r="CK332" s="77"/>
      <c r="CL332" s="77"/>
      <c r="CM332" s="77"/>
      <c r="CN332" s="77"/>
      <c r="CO332" s="77"/>
      <c r="CP332" s="77"/>
      <c r="CQ332" s="77"/>
      <c r="CR332" s="77"/>
      <c r="CS332" s="77"/>
      <c r="CT332" s="77"/>
      <c r="CU332" s="77"/>
      <c r="CV332" s="77"/>
      <c r="CW332" s="77"/>
      <c r="CX332" s="77"/>
      <c r="CY332" s="77"/>
      <c r="CZ332" s="77"/>
      <c r="DA332" s="77"/>
      <c r="DB332" s="77"/>
      <c r="DC332" s="77"/>
      <c r="DD332" s="77"/>
      <c r="DE332" s="77"/>
      <c r="DF332" s="77"/>
      <c r="DG332" s="77"/>
    </row>
    <row r="333" spans="1:111" x14ac:dyDescent="0.2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7"/>
      <c r="BA333" s="77"/>
      <c r="BB333" s="77"/>
      <c r="BC333" s="77"/>
      <c r="BD333" s="77"/>
      <c r="BE333" s="77"/>
      <c r="BF333" s="77"/>
      <c r="BG333" s="77"/>
      <c r="BH333" s="77"/>
      <c r="BI333" s="77"/>
      <c r="BJ333" s="77"/>
      <c r="BK333" s="77"/>
      <c r="BL333" s="77"/>
      <c r="BM333" s="77"/>
      <c r="BN333" s="77"/>
      <c r="BO333" s="77"/>
      <c r="BP333" s="77"/>
      <c r="BQ333" s="77"/>
      <c r="BR333" s="77"/>
      <c r="BS333" s="77"/>
      <c r="BT333" s="77"/>
      <c r="BU333" s="77"/>
      <c r="BV333" s="77"/>
      <c r="BW333" s="77"/>
      <c r="BX333" s="77"/>
      <c r="BY333" s="77"/>
      <c r="BZ333" s="77"/>
      <c r="CA333" s="77"/>
      <c r="CB333" s="77"/>
      <c r="CC333" s="77"/>
      <c r="CD333" s="77"/>
      <c r="CE333" s="77"/>
      <c r="CF333" s="77"/>
      <c r="CG333" s="77"/>
      <c r="CH333" s="77"/>
      <c r="CI333" s="77"/>
      <c r="CJ333" s="77"/>
      <c r="CK333" s="77"/>
      <c r="CL333" s="77"/>
      <c r="CM333" s="77"/>
      <c r="CN333" s="77"/>
      <c r="CO333" s="77"/>
      <c r="CP333" s="77"/>
      <c r="CQ333" s="77"/>
      <c r="CR333" s="77"/>
      <c r="CS333" s="77"/>
      <c r="CT333" s="77"/>
      <c r="CU333" s="77"/>
      <c r="CV333" s="77"/>
      <c r="CW333" s="77"/>
      <c r="CX333" s="77"/>
      <c r="CY333" s="77"/>
      <c r="CZ333" s="77"/>
      <c r="DA333" s="77"/>
      <c r="DB333" s="77"/>
      <c r="DC333" s="77"/>
      <c r="DD333" s="77"/>
      <c r="DE333" s="77"/>
      <c r="DF333" s="77"/>
      <c r="DG333" s="77"/>
    </row>
    <row r="334" spans="1:111" x14ac:dyDescent="0.2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7"/>
      <c r="BA334" s="77"/>
      <c r="BB334" s="77"/>
      <c r="BC334" s="77"/>
      <c r="BD334" s="77"/>
      <c r="BE334" s="77"/>
      <c r="BF334" s="77"/>
      <c r="BG334" s="77"/>
      <c r="BH334" s="77"/>
      <c r="BI334" s="77"/>
      <c r="BJ334" s="77"/>
      <c r="BK334" s="77"/>
      <c r="BL334" s="77"/>
      <c r="BM334" s="77"/>
      <c r="BN334" s="77"/>
      <c r="BO334" s="77"/>
      <c r="BP334" s="77"/>
      <c r="BQ334" s="77"/>
      <c r="BR334" s="77"/>
      <c r="BS334" s="77"/>
      <c r="BT334" s="77"/>
      <c r="BU334" s="77"/>
      <c r="BV334" s="77"/>
      <c r="BW334" s="77"/>
      <c r="BX334" s="77"/>
      <c r="BY334" s="77"/>
      <c r="BZ334" s="77"/>
      <c r="CA334" s="77"/>
      <c r="CB334" s="77"/>
      <c r="CC334" s="77"/>
      <c r="CD334" s="77"/>
      <c r="CE334" s="77"/>
      <c r="CF334" s="77"/>
      <c r="CG334" s="77"/>
      <c r="CH334" s="77"/>
      <c r="CI334" s="77"/>
      <c r="CJ334" s="77"/>
      <c r="CK334" s="77"/>
      <c r="CL334" s="77"/>
      <c r="CM334" s="77"/>
      <c r="CN334" s="77"/>
      <c r="CO334" s="77"/>
      <c r="CP334" s="77"/>
      <c r="CQ334" s="77"/>
      <c r="CR334" s="77"/>
      <c r="CS334" s="77"/>
      <c r="CT334" s="77"/>
      <c r="CU334" s="77"/>
      <c r="CV334" s="77"/>
      <c r="CW334" s="77"/>
      <c r="CX334" s="77"/>
      <c r="CY334" s="77"/>
      <c r="CZ334" s="77"/>
      <c r="DA334" s="77"/>
      <c r="DB334" s="77"/>
      <c r="DC334" s="77"/>
      <c r="DD334" s="77"/>
      <c r="DE334" s="77"/>
      <c r="DF334" s="77"/>
      <c r="DG334" s="77"/>
    </row>
    <row r="335" spans="1:111" x14ac:dyDescent="0.2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7"/>
      <c r="BA335" s="77"/>
      <c r="BB335" s="77"/>
      <c r="BC335" s="77"/>
      <c r="BD335" s="77"/>
      <c r="BE335" s="77"/>
      <c r="BF335" s="77"/>
      <c r="BG335" s="77"/>
      <c r="BH335" s="77"/>
      <c r="BI335" s="77"/>
      <c r="BJ335" s="77"/>
      <c r="BK335" s="77"/>
      <c r="BL335" s="77"/>
      <c r="BM335" s="77"/>
      <c r="BN335" s="77"/>
      <c r="BO335" s="77"/>
      <c r="BP335" s="77"/>
      <c r="BQ335" s="77"/>
      <c r="BR335" s="77"/>
      <c r="BS335" s="77"/>
      <c r="BT335" s="77"/>
      <c r="BU335" s="77"/>
      <c r="BV335" s="77"/>
      <c r="BW335" s="77"/>
      <c r="BX335" s="77"/>
      <c r="BY335" s="77"/>
      <c r="BZ335" s="77"/>
      <c r="CA335" s="77"/>
      <c r="CB335" s="77"/>
      <c r="CC335" s="77"/>
      <c r="CD335" s="77"/>
      <c r="CE335" s="77"/>
      <c r="CF335" s="77"/>
      <c r="CG335" s="77"/>
      <c r="CH335" s="77"/>
      <c r="CI335" s="77"/>
      <c r="CJ335" s="77"/>
      <c r="CK335" s="77"/>
      <c r="CL335" s="77"/>
      <c r="CM335" s="77"/>
      <c r="CN335" s="77"/>
      <c r="CO335" s="77"/>
      <c r="CP335" s="77"/>
      <c r="CQ335" s="77"/>
      <c r="CR335" s="77"/>
      <c r="CS335" s="77"/>
      <c r="CT335" s="77"/>
      <c r="CU335" s="77"/>
      <c r="CV335" s="77"/>
      <c r="CW335" s="77"/>
      <c r="CX335" s="77"/>
      <c r="CY335" s="77"/>
      <c r="CZ335" s="77"/>
      <c r="DA335" s="77"/>
      <c r="DB335" s="77"/>
      <c r="DC335" s="77"/>
      <c r="DD335" s="77"/>
      <c r="DE335" s="77"/>
      <c r="DF335" s="77"/>
      <c r="DG335" s="77"/>
    </row>
    <row r="336" spans="1:111" x14ac:dyDescent="0.2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7"/>
      <c r="BA336" s="77"/>
      <c r="BB336" s="77"/>
      <c r="BC336" s="77"/>
      <c r="BD336" s="77"/>
      <c r="BE336" s="77"/>
      <c r="BF336" s="77"/>
      <c r="BG336" s="77"/>
      <c r="BH336" s="77"/>
      <c r="BI336" s="77"/>
      <c r="BJ336" s="77"/>
      <c r="BK336" s="77"/>
      <c r="BL336" s="77"/>
      <c r="BM336" s="77"/>
      <c r="BN336" s="77"/>
      <c r="BO336" s="77"/>
      <c r="BP336" s="77"/>
      <c r="BQ336" s="77"/>
      <c r="BR336" s="77"/>
      <c r="BS336" s="77"/>
      <c r="BT336" s="77"/>
      <c r="BU336" s="77"/>
      <c r="BV336" s="77"/>
      <c r="BW336" s="77"/>
      <c r="BX336" s="77"/>
      <c r="BY336" s="77"/>
      <c r="BZ336" s="77"/>
      <c r="CA336" s="77"/>
      <c r="CB336" s="77"/>
      <c r="CC336" s="77"/>
      <c r="CD336" s="77"/>
      <c r="CE336" s="77"/>
      <c r="CF336" s="77"/>
      <c r="CG336" s="77"/>
      <c r="CH336" s="77"/>
      <c r="CI336" s="77"/>
      <c r="CJ336" s="77"/>
      <c r="CK336" s="77"/>
      <c r="CL336" s="77"/>
      <c r="CM336" s="77"/>
      <c r="CN336" s="77"/>
      <c r="CO336" s="77"/>
      <c r="CP336" s="77"/>
      <c r="CQ336" s="77"/>
      <c r="CR336" s="77"/>
      <c r="CS336" s="77"/>
      <c r="CT336" s="77"/>
      <c r="CU336" s="77"/>
      <c r="CV336" s="77"/>
      <c r="CW336" s="77"/>
      <c r="CX336" s="77"/>
      <c r="CY336" s="77"/>
      <c r="CZ336" s="77"/>
      <c r="DA336" s="77"/>
      <c r="DB336" s="77"/>
      <c r="DC336" s="77"/>
      <c r="DD336" s="77"/>
      <c r="DE336" s="77"/>
      <c r="DF336" s="77"/>
      <c r="DG336" s="77"/>
    </row>
    <row r="337" spans="1:111" x14ac:dyDescent="0.2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  <c r="AY337" s="77"/>
      <c r="AZ337" s="77"/>
      <c r="BA337" s="77"/>
      <c r="BB337" s="77"/>
      <c r="BC337" s="77"/>
      <c r="BD337" s="77"/>
      <c r="BE337" s="77"/>
      <c r="BF337" s="77"/>
      <c r="BG337" s="77"/>
      <c r="BH337" s="77"/>
      <c r="BI337" s="77"/>
      <c r="BJ337" s="77"/>
      <c r="BK337" s="77"/>
      <c r="BL337" s="77"/>
      <c r="BM337" s="77"/>
      <c r="BN337" s="77"/>
      <c r="BO337" s="77"/>
      <c r="BP337" s="77"/>
      <c r="BQ337" s="77"/>
      <c r="BR337" s="77"/>
      <c r="BS337" s="77"/>
      <c r="BT337" s="77"/>
      <c r="BU337" s="77"/>
      <c r="BV337" s="77"/>
      <c r="BW337" s="77"/>
      <c r="BX337" s="77"/>
      <c r="BY337" s="77"/>
      <c r="BZ337" s="77"/>
      <c r="CA337" s="77"/>
      <c r="CB337" s="77"/>
      <c r="CC337" s="77"/>
      <c r="CD337" s="77"/>
      <c r="CE337" s="77"/>
      <c r="CF337" s="77"/>
      <c r="CG337" s="77"/>
      <c r="CH337" s="77"/>
      <c r="CI337" s="77"/>
      <c r="CJ337" s="77"/>
      <c r="CK337" s="77"/>
      <c r="CL337" s="77"/>
      <c r="CM337" s="77"/>
      <c r="CN337" s="77"/>
      <c r="CO337" s="77"/>
      <c r="CP337" s="77"/>
      <c r="CQ337" s="77"/>
      <c r="CR337" s="77"/>
      <c r="CS337" s="77"/>
      <c r="CT337" s="77"/>
      <c r="CU337" s="77"/>
      <c r="CV337" s="77"/>
      <c r="CW337" s="77"/>
      <c r="CX337" s="77"/>
      <c r="CY337" s="77"/>
      <c r="CZ337" s="77"/>
      <c r="DA337" s="77"/>
      <c r="DB337" s="77"/>
      <c r="DC337" s="77"/>
      <c r="DD337" s="77"/>
      <c r="DE337" s="77"/>
      <c r="DF337" s="77"/>
      <c r="DG337" s="77"/>
    </row>
    <row r="338" spans="1:111" x14ac:dyDescent="0.2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7"/>
      <c r="BA338" s="77"/>
      <c r="BB338" s="77"/>
      <c r="BC338" s="77"/>
      <c r="BD338" s="77"/>
      <c r="BE338" s="77"/>
      <c r="BF338" s="77"/>
      <c r="BG338" s="77"/>
      <c r="BH338" s="77"/>
      <c r="BI338" s="77"/>
      <c r="BJ338" s="77"/>
      <c r="BK338" s="77"/>
      <c r="BL338" s="77"/>
      <c r="BM338" s="77"/>
      <c r="BN338" s="77"/>
      <c r="BO338" s="77"/>
      <c r="BP338" s="77"/>
      <c r="BQ338" s="77"/>
      <c r="BR338" s="77"/>
      <c r="BS338" s="77"/>
      <c r="BT338" s="77"/>
      <c r="BU338" s="77"/>
      <c r="BV338" s="77"/>
      <c r="BW338" s="77"/>
      <c r="BX338" s="77"/>
      <c r="BY338" s="77"/>
      <c r="BZ338" s="77"/>
      <c r="CA338" s="77"/>
      <c r="CB338" s="77"/>
      <c r="CC338" s="77"/>
      <c r="CD338" s="77"/>
      <c r="CE338" s="77"/>
      <c r="CF338" s="77"/>
      <c r="CG338" s="77"/>
      <c r="CH338" s="77"/>
      <c r="CI338" s="77"/>
      <c r="CJ338" s="77"/>
      <c r="CK338" s="77"/>
      <c r="CL338" s="77"/>
      <c r="CM338" s="77"/>
      <c r="CN338" s="77"/>
      <c r="CO338" s="77"/>
      <c r="CP338" s="77"/>
      <c r="CQ338" s="77"/>
      <c r="CR338" s="77"/>
      <c r="CS338" s="77"/>
      <c r="CT338" s="77"/>
      <c r="CU338" s="77"/>
      <c r="CV338" s="77"/>
      <c r="CW338" s="77"/>
      <c r="CX338" s="77"/>
      <c r="CY338" s="77"/>
      <c r="CZ338" s="77"/>
      <c r="DA338" s="77"/>
      <c r="DB338" s="77"/>
      <c r="DC338" s="77"/>
      <c r="DD338" s="77"/>
      <c r="DE338" s="77"/>
      <c r="DF338" s="77"/>
      <c r="DG338" s="77"/>
    </row>
    <row r="339" spans="1:111" x14ac:dyDescent="0.2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7"/>
      <c r="BA339" s="77"/>
      <c r="BB339" s="77"/>
      <c r="BC339" s="77"/>
      <c r="BD339" s="77"/>
      <c r="BE339" s="77"/>
      <c r="BF339" s="77"/>
      <c r="BG339" s="77"/>
      <c r="BH339" s="77"/>
      <c r="BI339" s="77"/>
      <c r="BJ339" s="77"/>
      <c r="BK339" s="77"/>
      <c r="BL339" s="77"/>
      <c r="BM339" s="77"/>
      <c r="BN339" s="77"/>
      <c r="BO339" s="77"/>
      <c r="BP339" s="77"/>
      <c r="BQ339" s="77"/>
      <c r="BR339" s="77"/>
      <c r="BS339" s="77"/>
      <c r="BT339" s="77"/>
      <c r="BU339" s="77"/>
      <c r="BV339" s="77"/>
      <c r="BW339" s="77"/>
      <c r="BX339" s="77"/>
      <c r="BY339" s="77"/>
      <c r="BZ339" s="77"/>
      <c r="CA339" s="77"/>
      <c r="CB339" s="77"/>
      <c r="CC339" s="77"/>
      <c r="CD339" s="77"/>
      <c r="CE339" s="77"/>
      <c r="CF339" s="77"/>
      <c r="CG339" s="77"/>
      <c r="CH339" s="77"/>
      <c r="CI339" s="77"/>
      <c r="CJ339" s="77"/>
      <c r="CK339" s="77"/>
      <c r="CL339" s="77"/>
      <c r="CM339" s="77"/>
      <c r="CN339" s="77"/>
      <c r="CO339" s="77"/>
      <c r="CP339" s="77"/>
      <c r="CQ339" s="77"/>
      <c r="CR339" s="77"/>
      <c r="CS339" s="77"/>
      <c r="CT339" s="77"/>
      <c r="CU339" s="77"/>
      <c r="CV339" s="77"/>
      <c r="CW339" s="77"/>
      <c r="CX339" s="77"/>
      <c r="CY339" s="77"/>
      <c r="CZ339" s="77"/>
      <c r="DA339" s="77"/>
      <c r="DB339" s="77"/>
      <c r="DC339" s="77"/>
      <c r="DD339" s="77"/>
      <c r="DE339" s="77"/>
      <c r="DF339" s="77"/>
      <c r="DG339" s="77"/>
    </row>
    <row r="340" spans="1:111" x14ac:dyDescent="0.2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7"/>
      <c r="BA340" s="77"/>
      <c r="BB340" s="77"/>
      <c r="BC340" s="77"/>
      <c r="BD340" s="77"/>
      <c r="BE340" s="77"/>
      <c r="BF340" s="77"/>
      <c r="BG340" s="77"/>
      <c r="BH340" s="77"/>
      <c r="BI340" s="77"/>
      <c r="BJ340" s="77"/>
      <c r="BK340" s="77"/>
      <c r="BL340" s="77"/>
      <c r="BM340" s="77"/>
      <c r="BN340" s="77"/>
      <c r="BO340" s="77"/>
      <c r="BP340" s="77"/>
      <c r="BQ340" s="77"/>
      <c r="BR340" s="77"/>
      <c r="BS340" s="77"/>
      <c r="BT340" s="77"/>
      <c r="BU340" s="77"/>
      <c r="BV340" s="77"/>
      <c r="BW340" s="77"/>
      <c r="BX340" s="77"/>
      <c r="BY340" s="77"/>
      <c r="BZ340" s="77"/>
      <c r="CA340" s="77"/>
      <c r="CB340" s="77"/>
      <c r="CC340" s="77"/>
      <c r="CD340" s="77"/>
      <c r="CE340" s="77"/>
      <c r="CF340" s="77"/>
      <c r="CG340" s="77"/>
      <c r="CH340" s="77"/>
      <c r="CI340" s="77"/>
      <c r="CJ340" s="77"/>
      <c r="CK340" s="77"/>
      <c r="CL340" s="77"/>
      <c r="CM340" s="77"/>
      <c r="CN340" s="77"/>
      <c r="CO340" s="77"/>
      <c r="CP340" s="77"/>
      <c r="CQ340" s="77"/>
      <c r="CR340" s="77"/>
      <c r="CS340" s="77"/>
      <c r="CT340" s="77"/>
      <c r="CU340" s="77"/>
      <c r="CV340" s="77"/>
      <c r="CW340" s="77"/>
      <c r="CX340" s="77"/>
      <c r="CY340" s="77"/>
      <c r="CZ340" s="77"/>
      <c r="DA340" s="77"/>
      <c r="DB340" s="77"/>
      <c r="DC340" s="77"/>
      <c r="DD340" s="77"/>
      <c r="DE340" s="77"/>
      <c r="DF340" s="77"/>
      <c r="DG340" s="77"/>
    </row>
    <row r="341" spans="1:111" x14ac:dyDescent="0.2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  <c r="AY341" s="77"/>
      <c r="AZ341" s="77"/>
      <c r="BA341" s="77"/>
      <c r="BB341" s="77"/>
      <c r="BC341" s="77"/>
      <c r="BD341" s="77"/>
      <c r="BE341" s="77"/>
      <c r="BF341" s="77"/>
      <c r="BG341" s="77"/>
      <c r="BH341" s="77"/>
      <c r="BI341" s="77"/>
      <c r="BJ341" s="77"/>
      <c r="BK341" s="77"/>
      <c r="BL341" s="77"/>
      <c r="BM341" s="77"/>
      <c r="BN341" s="77"/>
      <c r="BO341" s="77"/>
      <c r="BP341" s="77"/>
      <c r="BQ341" s="77"/>
      <c r="BR341" s="77"/>
      <c r="BS341" s="77"/>
      <c r="BT341" s="77"/>
      <c r="BU341" s="77"/>
      <c r="BV341" s="77"/>
      <c r="BW341" s="77"/>
      <c r="BX341" s="77"/>
      <c r="BY341" s="77"/>
      <c r="BZ341" s="77"/>
      <c r="CA341" s="77"/>
      <c r="CB341" s="77"/>
      <c r="CC341" s="77"/>
      <c r="CD341" s="77"/>
      <c r="CE341" s="77"/>
      <c r="CF341" s="77"/>
      <c r="CG341" s="77"/>
      <c r="CH341" s="77"/>
      <c r="CI341" s="77"/>
      <c r="CJ341" s="77"/>
      <c r="CK341" s="77"/>
      <c r="CL341" s="77"/>
      <c r="CM341" s="77"/>
      <c r="CN341" s="77"/>
      <c r="CO341" s="77"/>
      <c r="CP341" s="77"/>
      <c r="CQ341" s="77"/>
      <c r="CR341" s="77"/>
      <c r="CS341" s="77"/>
      <c r="CT341" s="77"/>
      <c r="CU341" s="77"/>
      <c r="CV341" s="77"/>
      <c r="CW341" s="77"/>
      <c r="CX341" s="77"/>
      <c r="CY341" s="77"/>
      <c r="CZ341" s="77"/>
      <c r="DA341" s="77"/>
      <c r="DB341" s="77"/>
      <c r="DC341" s="77"/>
      <c r="DD341" s="77"/>
      <c r="DE341" s="77"/>
      <c r="DF341" s="77"/>
      <c r="DG341" s="77"/>
    </row>
    <row r="342" spans="1:111" x14ac:dyDescent="0.2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  <c r="BA342" s="77"/>
      <c r="BB342" s="77"/>
      <c r="BC342" s="77"/>
      <c r="BD342" s="77"/>
      <c r="BE342" s="77"/>
      <c r="BF342" s="77"/>
      <c r="BG342" s="77"/>
      <c r="BH342" s="77"/>
      <c r="BI342" s="77"/>
      <c r="BJ342" s="77"/>
      <c r="BK342" s="77"/>
      <c r="BL342" s="77"/>
      <c r="BM342" s="77"/>
      <c r="BN342" s="77"/>
      <c r="BO342" s="77"/>
      <c r="BP342" s="77"/>
      <c r="BQ342" s="77"/>
      <c r="BR342" s="77"/>
      <c r="BS342" s="77"/>
      <c r="BT342" s="77"/>
      <c r="BU342" s="77"/>
      <c r="BV342" s="77"/>
      <c r="BW342" s="77"/>
      <c r="BX342" s="77"/>
      <c r="BY342" s="77"/>
      <c r="BZ342" s="77"/>
      <c r="CA342" s="77"/>
      <c r="CB342" s="77"/>
      <c r="CC342" s="77"/>
      <c r="CD342" s="77"/>
      <c r="CE342" s="77"/>
      <c r="CF342" s="77"/>
      <c r="CG342" s="77"/>
      <c r="CH342" s="77"/>
      <c r="CI342" s="77"/>
      <c r="CJ342" s="77"/>
      <c r="CK342" s="77"/>
      <c r="CL342" s="77"/>
      <c r="CM342" s="77"/>
      <c r="CN342" s="77"/>
      <c r="CO342" s="77"/>
      <c r="CP342" s="77"/>
      <c r="CQ342" s="77"/>
      <c r="CR342" s="77"/>
      <c r="CS342" s="77"/>
      <c r="CT342" s="77"/>
      <c r="CU342" s="77"/>
      <c r="CV342" s="77"/>
      <c r="CW342" s="77"/>
      <c r="CX342" s="77"/>
      <c r="CY342" s="77"/>
      <c r="CZ342" s="77"/>
      <c r="DA342" s="77"/>
      <c r="DB342" s="77"/>
      <c r="DC342" s="77"/>
      <c r="DD342" s="77"/>
      <c r="DE342" s="77"/>
      <c r="DF342" s="77"/>
      <c r="DG342" s="77"/>
    </row>
    <row r="343" spans="1:111" x14ac:dyDescent="0.2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  <c r="BA343" s="77"/>
      <c r="BB343" s="77"/>
      <c r="BC343" s="77"/>
      <c r="BD343" s="77"/>
      <c r="BE343" s="77"/>
      <c r="BF343" s="77"/>
      <c r="BG343" s="77"/>
      <c r="BH343" s="77"/>
      <c r="BI343" s="77"/>
      <c r="BJ343" s="77"/>
      <c r="BK343" s="77"/>
      <c r="BL343" s="77"/>
      <c r="BM343" s="77"/>
      <c r="BN343" s="77"/>
      <c r="BO343" s="77"/>
      <c r="BP343" s="77"/>
      <c r="BQ343" s="77"/>
      <c r="BR343" s="77"/>
      <c r="BS343" s="77"/>
      <c r="BT343" s="77"/>
      <c r="BU343" s="77"/>
      <c r="BV343" s="77"/>
      <c r="BW343" s="77"/>
      <c r="BX343" s="77"/>
      <c r="BY343" s="77"/>
      <c r="BZ343" s="77"/>
      <c r="CA343" s="77"/>
      <c r="CB343" s="77"/>
      <c r="CC343" s="77"/>
      <c r="CD343" s="77"/>
      <c r="CE343" s="77"/>
      <c r="CF343" s="77"/>
      <c r="CG343" s="77"/>
      <c r="CH343" s="77"/>
      <c r="CI343" s="77"/>
      <c r="CJ343" s="77"/>
      <c r="CK343" s="77"/>
      <c r="CL343" s="77"/>
      <c r="CM343" s="77"/>
      <c r="CN343" s="77"/>
      <c r="CO343" s="77"/>
      <c r="CP343" s="77"/>
      <c r="CQ343" s="77"/>
      <c r="CR343" s="77"/>
      <c r="CS343" s="77"/>
      <c r="CT343" s="77"/>
      <c r="CU343" s="77"/>
      <c r="CV343" s="77"/>
      <c r="CW343" s="77"/>
      <c r="CX343" s="77"/>
      <c r="CY343" s="77"/>
      <c r="CZ343" s="77"/>
      <c r="DA343" s="77"/>
      <c r="DB343" s="77"/>
      <c r="DC343" s="77"/>
      <c r="DD343" s="77"/>
      <c r="DE343" s="77"/>
      <c r="DF343" s="77"/>
      <c r="DG343" s="77"/>
    </row>
    <row r="344" spans="1:111" x14ac:dyDescent="0.2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  <c r="BA344" s="77"/>
      <c r="BB344" s="77"/>
      <c r="BC344" s="77"/>
      <c r="BD344" s="77"/>
      <c r="BE344" s="77"/>
      <c r="BF344" s="77"/>
      <c r="BG344" s="77"/>
      <c r="BH344" s="77"/>
      <c r="BI344" s="77"/>
      <c r="BJ344" s="77"/>
      <c r="BK344" s="77"/>
      <c r="BL344" s="77"/>
      <c r="BM344" s="77"/>
      <c r="BN344" s="77"/>
      <c r="BO344" s="77"/>
      <c r="BP344" s="77"/>
      <c r="BQ344" s="77"/>
      <c r="BR344" s="77"/>
      <c r="BS344" s="77"/>
      <c r="BT344" s="77"/>
      <c r="BU344" s="77"/>
      <c r="BV344" s="77"/>
      <c r="BW344" s="77"/>
      <c r="BX344" s="77"/>
      <c r="BY344" s="77"/>
      <c r="BZ344" s="77"/>
      <c r="CA344" s="77"/>
      <c r="CB344" s="77"/>
      <c r="CC344" s="77"/>
      <c r="CD344" s="77"/>
      <c r="CE344" s="77"/>
      <c r="CF344" s="77"/>
      <c r="CG344" s="77"/>
      <c r="CH344" s="77"/>
      <c r="CI344" s="77"/>
      <c r="CJ344" s="77"/>
      <c r="CK344" s="77"/>
      <c r="CL344" s="77"/>
      <c r="CM344" s="77"/>
      <c r="CN344" s="77"/>
      <c r="CO344" s="77"/>
      <c r="CP344" s="77"/>
      <c r="CQ344" s="77"/>
      <c r="CR344" s="77"/>
      <c r="CS344" s="77"/>
      <c r="CT344" s="77"/>
      <c r="CU344" s="77"/>
      <c r="CV344" s="77"/>
      <c r="CW344" s="77"/>
      <c r="CX344" s="77"/>
      <c r="CY344" s="77"/>
      <c r="CZ344" s="77"/>
      <c r="DA344" s="77"/>
      <c r="DB344" s="77"/>
      <c r="DC344" s="77"/>
      <c r="DD344" s="77"/>
      <c r="DE344" s="77"/>
      <c r="DF344" s="77"/>
      <c r="DG344" s="77"/>
    </row>
    <row r="345" spans="1:111" x14ac:dyDescent="0.2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  <c r="BA345" s="77"/>
      <c r="BB345" s="77"/>
      <c r="BC345" s="77"/>
      <c r="BD345" s="77"/>
      <c r="BE345" s="77"/>
      <c r="BF345" s="77"/>
      <c r="BG345" s="77"/>
      <c r="BH345" s="77"/>
      <c r="BI345" s="77"/>
      <c r="BJ345" s="77"/>
      <c r="BK345" s="77"/>
      <c r="BL345" s="77"/>
      <c r="BM345" s="77"/>
      <c r="BN345" s="77"/>
      <c r="BO345" s="77"/>
      <c r="BP345" s="77"/>
      <c r="BQ345" s="77"/>
      <c r="BR345" s="77"/>
      <c r="BS345" s="77"/>
      <c r="BT345" s="77"/>
      <c r="BU345" s="77"/>
      <c r="BV345" s="77"/>
      <c r="BW345" s="77"/>
      <c r="BX345" s="77"/>
      <c r="BY345" s="77"/>
      <c r="BZ345" s="77"/>
      <c r="CA345" s="77"/>
      <c r="CB345" s="77"/>
      <c r="CC345" s="77"/>
      <c r="CD345" s="77"/>
      <c r="CE345" s="77"/>
      <c r="CF345" s="77"/>
      <c r="CG345" s="77"/>
      <c r="CH345" s="77"/>
      <c r="CI345" s="77"/>
      <c r="CJ345" s="77"/>
      <c r="CK345" s="77"/>
      <c r="CL345" s="77"/>
      <c r="CM345" s="77"/>
      <c r="CN345" s="77"/>
      <c r="CO345" s="77"/>
      <c r="CP345" s="77"/>
      <c r="CQ345" s="77"/>
      <c r="CR345" s="77"/>
      <c r="CS345" s="77"/>
      <c r="CT345" s="77"/>
      <c r="CU345" s="77"/>
      <c r="CV345" s="77"/>
      <c r="CW345" s="77"/>
      <c r="CX345" s="77"/>
      <c r="CY345" s="77"/>
      <c r="CZ345" s="77"/>
      <c r="DA345" s="77"/>
      <c r="DB345" s="77"/>
      <c r="DC345" s="77"/>
      <c r="DD345" s="77"/>
      <c r="DE345" s="77"/>
      <c r="DF345" s="77"/>
      <c r="DG345" s="77"/>
    </row>
    <row r="346" spans="1:111" x14ac:dyDescent="0.2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7"/>
      <c r="BA346" s="77"/>
      <c r="BB346" s="77"/>
      <c r="BC346" s="77"/>
      <c r="BD346" s="77"/>
      <c r="BE346" s="77"/>
      <c r="BF346" s="77"/>
      <c r="BG346" s="77"/>
      <c r="BH346" s="77"/>
      <c r="BI346" s="77"/>
      <c r="BJ346" s="77"/>
      <c r="BK346" s="77"/>
      <c r="BL346" s="77"/>
      <c r="BM346" s="77"/>
      <c r="BN346" s="77"/>
      <c r="BO346" s="77"/>
      <c r="BP346" s="77"/>
      <c r="BQ346" s="77"/>
      <c r="BR346" s="77"/>
      <c r="BS346" s="77"/>
      <c r="BT346" s="77"/>
      <c r="BU346" s="77"/>
      <c r="BV346" s="77"/>
      <c r="BW346" s="77"/>
      <c r="BX346" s="77"/>
      <c r="BY346" s="77"/>
      <c r="BZ346" s="77"/>
      <c r="CA346" s="77"/>
      <c r="CB346" s="77"/>
      <c r="CC346" s="77"/>
      <c r="CD346" s="77"/>
      <c r="CE346" s="77"/>
      <c r="CF346" s="77"/>
      <c r="CG346" s="77"/>
      <c r="CH346" s="77"/>
      <c r="CI346" s="77"/>
      <c r="CJ346" s="77"/>
      <c r="CK346" s="77"/>
      <c r="CL346" s="77"/>
      <c r="CM346" s="77"/>
      <c r="CN346" s="77"/>
      <c r="CO346" s="77"/>
      <c r="CP346" s="77"/>
      <c r="CQ346" s="77"/>
      <c r="CR346" s="77"/>
      <c r="CS346" s="77"/>
      <c r="CT346" s="77"/>
      <c r="CU346" s="77"/>
      <c r="CV346" s="77"/>
      <c r="CW346" s="77"/>
      <c r="CX346" s="77"/>
      <c r="CY346" s="77"/>
      <c r="CZ346" s="77"/>
      <c r="DA346" s="77"/>
      <c r="DB346" s="77"/>
      <c r="DC346" s="77"/>
      <c r="DD346" s="77"/>
      <c r="DE346" s="77"/>
      <c r="DF346" s="77"/>
      <c r="DG346" s="77"/>
    </row>
    <row r="347" spans="1:111" x14ac:dyDescent="0.2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7"/>
      <c r="BA347" s="77"/>
      <c r="BB347" s="77"/>
      <c r="BC347" s="77"/>
      <c r="BD347" s="77"/>
      <c r="BE347" s="77"/>
      <c r="BF347" s="77"/>
      <c r="BG347" s="77"/>
      <c r="BH347" s="77"/>
      <c r="BI347" s="77"/>
      <c r="BJ347" s="77"/>
      <c r="BK347" s="77"/>
      <c r="BL347" s="77"/>
      <c r="BM347" s="77"/>
      <c r="BN347" s="77"/>
      <c r="BO347" s="77"/>
      <c r="BP347" s="77"/>
      <c r="BQ347" s="77"/>
      <c r="BR347" s="77"/>
      <c r="BS347" s="77"/>
      <c r="BT347" s="77"/>
      <c r="BU347" s="77"/>
      <c r="BV347" s="77"/>
      <c r="BW347" s="77"/>
      <c r="BX347" s="77"/>
      <c r="BY347" s="77"/>
      <c r="BZ347" s="77"/>
      <c r="CA347" s="77"/>
      <c r="CB347" s="77"/>
      <c r="CC347" s="77"/>
      <c r="CD347" s="77"/>
      <c r="CE347" s="77"/>
      <c r="CF347" s="77"/>
      <c r="CG347" s="77"/>
      <c r="CH347" s="77"/>
      <c r="CI347" s="77"/>
      <c r="CJ347" s="77"/>
      <c r="CK347" s="77"/>
      <c r="CL347" s="77"/>
      <c r="CM347" s="77"/>
      <c r="CN347" s="77"/>
      <c r="CO347" s="77"/>
      <c r="CP347" s="77"/>
      <c r="CQ347" s="77"/>
      <c r="CR347" s="77"/>
      <c r="CS347" s="77"/>
      <c r="CT347" s="77"/>
      <c r="CU347" s="77"/>
      <c r="CV347" s="77"/>
      <c r="CW347" s="77"/>
      <c r="CX347" s="77"/>
      <c r="CY347" s="77"/>
      <c r="CZ347" s="77"/>
      <c r="DA347" s="77"/>
      <c r="DB347" s="77"/>
      <c r="DC347" s="77"/>
      <c r="DD347" s="77"/>
      <c r="DE347" s="77"/>
      <c r="DF347" s="77"/>
      <c r="DG347" s="77"/>
    </row>
    <row r="348" spans="1:111" x14ac:dyDescent="0.2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7"/>
      <c r="BA348" s="77"/>
      <c r="BB348" s="77"/>
      <c r="BC348" s="77"/>
      <c r="BD348" s="77"/>
      <c r="BE348" s="77"/>
      <c r="BF348" s="77"/>
      <c r="BG348" s="77"/>
      <c r="BH348" s="77"/>
      <c r="BI348" s="77"/>
      <c r="BJ348" s="77"/>
      <c r="BK348" s="77"/>
      <c r="BL348" s="77"/>
      <c r="BM348" s="77"/>
      <c r="BN348" s="77"/>
      <c r="BO348" s="77"/>
      <c r="BP348" s="77"/>
      <c r="BQ348" s="77"/>
      <c r="BR348" s="77"/>
      <c r="BS348" s="77"/>
      <c r="BT348" s="77"/>
      <c r="BU348" s="77"/>
      <c r="BV348" s="77"/>
      <c r="BW348" s="77"/>
      <c r="BX348" s="77"/>
      <c r="BY348" s="77"/>
      <c r="BZ348" s="77"/>
      <c r="CA348" s="77"/>
      <c r="CB348" s="77"/>
      <c r="CC348" s="77"/>
      <c r="CD348" s="77"/>
      <c r="CE348" s="77"/>
      <c r="CF348" s="77"/>
      <c r="CG348" s="77"/>
      <c r="CH348" s="77"/>
      <c r="CI348" s="77"/>
      <c r="CJ348" s="77"/>
      <c r="CK348" s="77"/>
      <c r="CL348" s="77"/>
      <c r="CM348" s="77"/>
      <c r="CN348" s="77"/>
      <c r="CO348" s="77"/>
      <c r="CP348" s="77"/>
      <c r="CQ348" s="77"/>
      <c r="CR348" s="77"/>
      <c r="CS348" s="77"/>
      <c r="CT348" s="77"/>
      <c r="CU348" s="77"/>
      <c r="CV348" s="77"/>
      <c r="CW348" s="77"/>
      <c r="CX348" s="77"/>
      <c r="CY348" s="77"/>
      <c r="CZ348" s="77"/>
      <c r="DA348" s="77"/>
      <c r="DB348" s="77"/>
      <c r="DC348" s="77"/>
      <c r="DD348" s="77"/>
      <c r="DE348" s="77"/>
      <c r="DF348" s="77"/>
      <c r="DG348" s="77"/>
    </row>
    <row r="349" spans="1:111" x14ac:dyDescent="0.2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  <c r="AY349" s="77"/>
      <c r="AZ349" s="77"/>
      <c r="BA349" s="77"/>
      <c r="BB349" s="77"/>
      <c r="BC349" s="77"/>
      <c r="BD349" s="77"/>
      <c r="BE349" s="77"/>
      <c r="BF349" s="77"/>
      <c r="BG349" s="77"/>
      <c r="BH349" s="77"/>
      <c r="BI349" s="77"/>
      <c r="BJ349" s="77"/>
      <c r="BK349" s="77"/>
      <c r="BL349" s="77"/>
      <c r="BM349" s="77"/>
      <c r="BN349" s="77"/>
      <c r="BO349" s="77"/>
      <c r="BP349" s="77"/>
      <c r="BQ349" s="77"/>
      <c r="BR349" s="77"/>
      <c r="BS349" s="77"/>
      <c r="BT349" s="77"/>
      <c r="BU349" s="77"/>
      <c r="BV349" s="77"/>
      <c r="BW349" s="77"/>
      <c r="BX349" s="77"/>
      <c r="BY349" s="77"/>
      <c r="BZ349" s="77"/>
      <c r="CA349" s="77"/>
      <c r="CB349" s="77"/>
      <c r="CC349" s="77"/>
      <c r="CD349" s="77"/>
      <c r="CE349" s="77"/>
      <c r="CF349" s="77"/>
      <c r="CG349" s="77"/>
      <c r="CH349" s="77"/>
      <c r="CI349" s="77"/>
      <c r="CJ349" s="77"/>
      <c r="CK349" s="77"/>
      <c r="CL349" s="77"/>
      <c r="CM349" s="77"/>
      <c r="CN349" s="77"/>
      <c r="CO349" s="77"/>
      <c r="CP349" s="77"/>
      <c r="CQ349" s="77"/>
      <c r="CR349" s="77"/>
      <c r="CS349" s="77"/>
      <c r="CT349" s="77"/>
      <c r="CU349" s="77"/>
      <c r="CV349" s="77"/>
      <c r="CW349" s="77"/>
      <c r="CX349" s="77"/>
      <c r="CY349" s="77"/>
      <c r="CZ349" s="77"/>
      <c r="DA349" s="77"/>
      <c r="DB349" s="77"/>
      <c r="DC349" s="77"/>
      <c r="DD349" s="77"/>
      <c r="DE349" s="77"/>
      <c r="DF349" s="77"/>
      <c r="DG349" s="77"/>
    </row>
    <row r="350" spans="1:111" x14ac:dyDescent="0.2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  <c r="AY350" s="77"/>
      <c r="AZ350" s="77"/>
      <c r="BA350" s="77"/>
      <c r="BB350" s="77"/>
      <c r="BC350" s="77"/>
      <c r="BD350" s="77"/>
      <c r="BE350" s="77"/>
      <c r="BF350" s="77"/>
      <c r="BG350" s="77"/>
      <c r="BH350" s="77"/>
      <c r="BI350" s="77"/>
      <c r="BJ350" s="77"/>
      <c r="BK350" s="77"/>
      <c r="BL350" s="77"/>
      <c r="BM350" s="77"/>
      <c r="BN350" s="77"/>
      <c r="BO350" s="77"/>
      <c r="BP350" s="77"/>
      <c r="BQ350" s="77"/>
      <c r="BR350" s="77"/>
      <c r="BS350" s="77"/>
      <c r="BT350" s="77"/>
      <c r="BU350" s="77"/>
      <c r="BV350" s="77"/>
      <c r="BW350" s="77"/>
      <c r="BX350" s="77"/>
      <c r="BY350" s="77"/>
      <c r="BZ350" s="77"/>
      <c r="CA350" s="77"/>
      <c r="CB350" s="77"/>
      <c r="CC350" s="77"/>
      <c r="CD350" s="77"/>
      <c r="CE350" s="77"/>
      <c r="CF350" s="77"/>
      <c r="CG350" s="77"/>
      <c r="CH350" s="77"/>
      <c r="CI350" s="77"/>
      <c r="CJ350" s="77"/>
      <c r="CK350" s="77"/>
      <c r="CL350" s="77"/>
      <c r="CM350" s="77"/>
      <c r="CN350" s="77"/>
      <c r="CO350" s="77"/>
      <c r="CP350" s="77"/>
      <c r="CQ350" s="77"/>
      <c r="CR350" s="77"/>
      <c r="CS350" s="77"/>
      <c r="CT350" s="77"/>
      <c r="CU350" s="77"/>
      <c r="CV350" s="77"/>
      <c r="CW350" s="77"/>
      <c r="CX350" s="77"/>
      <c r="CY350" s="77"/>
      <c r="CZ350" s="77"/>
      <c r="DA350" s="77"/>
      <c r="DB350" s="77"/>
      <c r="DC350" s="77"/>
      <c r="DD350" s="77"/>
      <c r="DE350" s="77"/>
      <c r="DF350" s="77"/>
      <c r="DG350" s="77"/>
    </row>
    <row r="351" spans="1:111" x14ac:dyDescent="0.2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  <c r="AY351" s="77"/>
      <c r="AZ351" s="77"/>
      <c r="BA351" s="77"/>
      <c r="BB351" s="77"/>
      <c r="BC351" s="77"/>
      <c r="BD351" s="77"/>
      <c r="BE351" s="77"/>
      <c r="BF351" s="77"/>
      <c r="BG351" s="77"/>
      <c r="BH351" s="77"/>
      <c r="BI351" s="77"/>
      <c r="BJ351" s="77"/>
      <c r="BK351" s="77"/>
      <c r="BL351" s="77"/>
      <c r="BM351" s="77"/>
      <c r="BN351" s="77"/>
      <c r="BO351" s="77"/>
      <c r="BP351" s="77"/>
      <c r="BQ351" s="77"/>
      <c r="BR351" s="77"/>
      <c r="BS351" s="77"/>
      <c r="BT351" s="77"/>
      <c r="BU351" s="77"/>
      <c r="BV351" s="77"/>
      <c r="BW351" s="77"/>
      <c r="BX351" s="77"/>
      <c r="BY351" s="77"/>
      <c r="BZ351" s="77"/>
      <c r="CA351" s="77"/>
      <c r="CB351" s="77"/>
      <c r="CC351" s="77"/>
      <c r="CD351" s="77"/>
      <c r="CE351" s="77"/>
      <c r="CF351" s="77"/>
      <c r="CG351" s="77"/>
      <c r="CH351" s="77"/>
      <c r="CI351" s="77"/>
      <c r="CJ351" s="77"/>
      <c r="CK351" s="77"/>
      <c r="CL351" s="77"/>
      <c r="CM351" s="77"/>
      <c r="CN351" s="77"/>
      <c r="CO351" s="77"/>
      <c r="CP351" s="77"/>
      <c r="CQ351" s="77"/>
      <c r="CR351" s="77"/>
      <c r="CS351" s="77"/>
      <c r="CT351" s="77"/>
      <c r="CU351" s="77"/>
      <c r="CV351" s="77"/>
      <c r="CW351" s="77"/>
      <c r="CX351" s="77"/>
      <c r="CY351" s="77"/>
      <c r="CZ351" s="77"/>
      <c r="DA351" s="77"/>
      <c r="DB351" s="77"/>
      <c r="DC351" s="77"/>
      <c r="DD351" s="77"/>
      <c r="DE351" s="77"/>
      <c r="DF351" s="77"/>
      <c r="DG351" s="77"/>
    </row>
    <row r="352" spans="1:111" x14ac:dyDescent="0.2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  <c r="AY352" s="77"/>
      <c r="AZ352" s="77"/>
      <c r="BA352" s="77"/>
      <c r="BB352" s="77"/>
      <c r="BC352" s="77"/>
      <c r="BD352" s="77"/>
      <c r="BE352" s="77"/>
      <c r="BF352" s="77"/>
      <c r="BG352" s="77"/>
      <c r="BH352" s="77"/>
      <c r="BI352" s="77"/>
      <c r="BJ352" s="77"/>
      <c r="BK352" s="77"/>
      <c r="BL352" s="77"/>
      <c r="BM352" s="77"/>
      <c r="BN352" s="77"/>
      <c r="BO352" s="77"/>
      <c r="BP352" s="77"/>
      <c r="BQ352" s="77"/>
      <c r="BR352" s="77"/>
      <c r="BS352" s="77"/>
      <c r="BT352" s="77"/>
      <c r="BU352" s="77"/>
      <c r="BV352" s="77"/>
      <c r="BW352" s="77"/>
      <c r="BX352" s="77"/>
      <c r="BY352" s="77"/>
      <c r="BZ352" s="77"/>
      <c r="CA352" s="77"/>
      <c r="CB352" s="77"/>
      <c r="CC352" s="77"/>
      <c r="CD352" s="77"/>
      <c r="CE352" s="77"/>
      <c r="CF352" s="77"/>
      <c r="CG352" s="77"/>
      <c r="CH352" s="77"/>
      <c r="CI352" s="77"/>
      <c r="CJ352" s="77"/>
      <c r="CK352" s="77"/>
      <c r="CL352" s="77"/>
      <c r="CM352" s="77"/>
      <c r="CN352" s="77"/>
      <c r="CO352" s="77"/>
      <c r="CP352" s="77"/>
      <c r="CQ352" s="77"/>
      <c r="CR352" s="77"/>
      <c r="CS352" s="77"/>
      <c r="CT352" s="77"/>
      <c r="CU352" s="77"/>
      <c r="CV352" s="77"/>
      <c r="CW352" s="77"/>
      <c r="CX352" s="77"/>
      <c r="CY352" s="77"/>
      <c r="CZ352" s="77"/>
      <c r="DA352" s="77"/>
      <c r="DB352" s="77"/>
      <c r="DC352" s="77"/>
      <c r="DD352" s="77"/>
      <c r="DE352" s="77"/>
      <c r="DF352" s="77"/>
      <c r="DG352" s="77"/>
    </row>
    <row r="353" spans="1:111" x14ac:dyDescent="0.2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  <c r="AY353" s="77"/>
      <c r="AZ353" s="77"/>
      <c r="BA353" s="77"/>
      <c r="BB353" s="77"/>
      <c r="BC353" s="77"/>
      <c r="BD353" s="77"/>
      <c r="BE353" s="77"/>
      <c r="BF353" s="77"/>
      <c r="BG353" s="77"/>
      <c r="BH353" s="77"/>
      <c r="BI353" s="77"/>
      <c r="BJ353" s="77"/>
      <c r="BK353" s="77"/>
      <c r="BL353" s="77"/>
      <c r="BM353" s="77"/>
      <c r="BN353" s="77"/>
      <c r="BO353" s="77"/>
      <c r="BP353" s="77"/>
      <c r="BQ353" s="77"/>
      <c r="BR353" s="77"/>
      <c r="BS353" s="77"/>
      <c r="BT353" s="77"/>
      <c r="BU353" s="77"/>
      <c r="BV353" s="77"/>
      <c r="BW353" s="77"/>
      <c r="BX353" s="77"/>
      <c r="BY353" s="77"/>
      <c r="BZ353" s="77"/>
      <c r="CA353" s="77"/>
      <c r="CB353" s="77"/>
      <c r="CC353" s="77"/>
      <c r="CD353" s="77"/>
      <c r="CE353" s="77"/>
      <c r="CF353" s="77"/>
      <c r="CG353" s="77"/>
      <c r="CH353" s="77"/>
      <c r="CI353" s="77"/>
      <c r="CJ353" s="77"/>
      <c r="CK353" s="77"/>
      <c r="CL353" s="77"/>
      <c r="CM353" s="77"/>
      <c r="CN353" s="77"/>
      <c r="CO353" s="77"/>
      <c r="CP353" s="77"/>
      <c r="CQ353" s="77"/>
      <c r="CR353" s="77"/>
      <c r="CS353" s="77"/>
      <c r="CT353" s="77"/>
      <c r="CU353" s="77"/>
      <c r="CV353" s="77"/>
      <c r="CW353" s="77"/>
      <c r="CX353" s="77"/>
      <c r="CY353" s="77"/>
      <c r="CZ353" s="77"/>
      <c r="DA353" s="77"/>
      <c r="DB353" s="77"/>
      <c r="DC353" s="77"/>
      <c r="DD353" s="77"/>
      <c r="DE353" s="77"/>
      <c r="DF353" s="77"/>
      <c r="DG353" s="77"/>
    </row>
    <row r="354" spans="1:111" x14ac:dyDescent="0.2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  <c r="AY354" s="77"/>
      <c r="AZ354" s="77"/>
      <c r="BA354" s="77"/>
      <c r="BB354" s="77"/>
      <c r="BC354" s="77"/>
      <c r="BD354" s="77"/>
      <c r="BE354" s="77"/>
      <c r="BF354" s="77"/>
      <c r="BG354" s="77"/>
      <c r="BH354" s="77"/>
      <c r="BI354" s="77"/>
      <c r="BJ354" s="77"/>
      <c r="BK354" s="77"/>
      <c r="BL354" s="77"/>
      <c r="BM354" s="77"/>
      <c r="BN354" s="77"/>
      <c r="BO354" s="77"/>
      <c r="BP354" s="77"/>
      <c r="BQ354" s="77"/>
      <c r="BR354" s="77"/>
      <c r="BS354" s="77"/>
      <c r="BT354" s="77"/>
      <c r="BU354" s="77"/>
      <c r="BV354" s="77"/>
      <c r="BW354" s="77"/>
      <c r="BX354" s="77"/>
      <c r="BY354" s="77"/>
      <c r="BZ354" s="77"/>
      <c r="CA354" s="77"/>
      <c r="CB354" s="77"/>
      <c r="CC354" s="77"/>
      <c r="CD354" s="77"/>
      <c r="CE354" s="77"/>
      <c r="CF354" s="77"/>
      <c r="CG354" s="77"/>
      <c r="CH354" s="77"/>
      <c r="CI354" s="77"/>
      <c r="CJ354" s="77"/>
      <c r="CK354" s="77"/>
      <c r="CL354" s="77"/>
      <c r="CM354" s="77"/>
      <c r="CN354" s="77"/>
      <c r="CO354" s="77"/>
      <c r="CP354" s="77"/>
      <c r="CQ354" s="77"/>
      <c r="CR354" s="77"/>
      <c r="CS354" s="77"/>
      <c r="CT354" s="77"/>
      <c r="CU354" s="77"/>
      <c r="CV354" s="77"/>
      <c r="CW354" s="77"/>
      <c r="CX354" s="77"/>
      <c r="CY354" s="77"/>
      <c r="CZ354" s="77"/>
      <c r="DA354" s="77"/>
      <c r="DB354" s="77"/>
      <c r="DC354" s="77"/>
      <c r="DD354" s="77"/>
      <c r="DE354" s="77"/>
      <c r="DF354" s="77"/>
      <c r="DG354" s="77"/>
    </row>
    <row r="355" spans="1:111" x14ac:dyDescent="0.2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  <c r="BA355" s="77"/>
      <c r="BB355" s="77"/>
      <c r="BC355" s="77"/>
      <c r="BD355" s="77"/>
      <c r="BE355" s="77"/>
      <c r="BF355" s="77"/>
      <c r="BG355" s="77"/>
      <c r="BH355" s="77"/>
      <c r="BI355" s="77"/>
      <c r="BJ355" s="77"/>
      <c r="BK355" s="77"/>
      <c r="BL355" s="77"/>
      <c r="BM355" s="77"/>
      <c r="BN355" s="77"/>
      <c r="BO355" s="77"/>
      <c r="BP355" s="77"/>
      <c r="BQ355" s="77"/>
      <c r="BR355" s="77"/>
      <c r="BS355" s="77"/>
      <c r="BT355" s="77"/>
      <c r="BU355" s="77"/>
      <c r="BV355" s="77"/>
      <c r="BW355" s="77"/>
      <c r="BX355" s="77"/>
      <c r="BY355" s="77"/>
      <c r="BZ355" s="77"/>
      <c r="CA355" s="77"/>
      <c r="CB355" s="77"/>
      <c r="CC355" s="77"/>
      <c r="CD355" s="77"/>
      <c r="CE355" s="77"/>
      <c r="CF355" s="77"/>
      <c r="CG355" s="77"/>
      <c r="CH355" s="77"/>
      <c r="CI355" s="77"/>
      <c r="CJ355" s="77"/>
      <c r="CK355" s="77"/>
      <c r="CL355" s="77"/>
      <c r="CM355" s="77"/>
      <c r="CN355" s="77"/>
      <c r="CO355" s="77"/>
      <c r="CP355" s="77"/>
      <c r="CQ355" s="77"/>
      <c r="CR355" s="77"/>
      <c r="CS355" s="77"/>
      <c r="CT355" s="77"/>
      <c r="CU355" s="77"/>
      <c r="CV355" s="77"/>
      <c r="CW355" s="77"/>
      <c r="CX355" s="77"/>
      <c r="CY355" s="77"/>
      <c r="CZ355" s="77"/>
      <c r="DA355" s="77"/>
      <c r="DB355" s="77"/>
      <c r="DC355" s="77"/>
      <c r="DD355" s="77"/>
      <c r="DE355" s="77"/>
      <c r="DF355" s="77"/>
      <c r="DG355" s="77"/>
    </row>
    <row r="356" spans="1:111" x14ac:dyDescent="0.2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  <c r="BA356" s="77"/>
      <c r="BB356" s="77"/>
      <c r="BC356" s="77"/>
      <c r="BD356" s="77"/>
      <c r="BE356" s="77"/>
      <c r="BF356" s="77"/>
      <c r="BG356" s="77"/>
      <c r="BH356" s="77"/>
      <c r="BI356" s="77"/>
      <c r="BJ356" s="77"/>
      <c r="BK356" s="77"/>
      <c r="BL356" s="77"/>
      <c r="BM356" s="77"/>
      <c r="BN356" s="77"/>
      <c r="BO356" s="77"/>
      <c r="BP356" s="77"/>
      <c r="BQ356" s="77"/>
      <c r="BR356" s="77"/>
      <c r="BS356" s="77"/>
      <c r="BT356" s="77"/>
      <c r="BU356" s="77"/>
      <c r="BV356" s="77"/>
      <c r="BW356" s="77"/>
      <c r="BX356" s="77"/>
      <c r="BY356" s="77"/>
      <c r="BZ356" s="77"/>
      <c r="CA356" s="77"/>
      <c r="CB356" s="77"/>
      <c r="CC356" s="77"/>
      <c r="CD356" s="77"/>
      <c r="CE356" s="77"/>
      <c r="CF356" s="77"/>
      <c r="CG356" s="77"/>
      <c r="CH356" s="77"/>
      <c r="CI356" s="77"/>
      <c r="CJ356" s="77"/>
      <c r="CK356" s="77"/>
      <c r="CL356" s="77"/>
      <c r="CM356" s="77"/>
      <c r="CN356" s="77"/>
      <c r="CO356" s="77"/>
      <c r="CP356" s="77"/>
      <c r="CQ356" s="77"/>
      <c r="CR356" s="77"/>
      <c r="CS356" s="77"/>
      <c r="CT356" s="77"/>
      <c r="CU356" s="77"/>
      <c r="CV356" s="77"/>
      <c r="CW356" s="77"/>
      <c r="CX356" s="77"/>
      <c r="CY356" s="77"/>
      <c r="CZ356" s="77"/>
      <c r="DA356" s="77"/>
      <c r="DB356" s="77"/>
      <c r="DC356" s="77"/>
      <c r="DD356" s="77"/>
      <c r="DE356" s="77"/>
      <c r="DF356" s="77"/>
      <c r="DG356" s="77"/>
    </row>
    <row r="357" spans="1:111" x14ac:dyDescent="0.2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  <c r="AY357" s="77"/>
      <c r="AZ357" s="77"/>
      <c r="BA357" s="77"/>
      <c r="BB357" s="77"/>
      <c r="BC357" s="77"/>
      <c r="BD357" s="77"/>
      <c r="BE357" s="77"/>
      <c r="BF357" s="77"/>
      <c r="BG357" s="77"/>
      <c r="BH357" s="77"/>
      <c r="BI357" s="77"/>
      <c r="BJ357" s="77"/>
      <c r="BK357" s="77"/>
      <c r="BL357" s="77"/>
      <c r="BM357" s="77"/>
      <c r="BN357" s="77"/>
      <c r="BO357" s="77"/>
      <c r="BP357" s="77"/>
      <c r="BQ357" s="77"/>
      <c r="BR357" s="77"/>
      <c r="BS357" s="77"/>
      <c r="BT357" s="77"/>
      <c r="BU357" s="77"/>
      <c r="BV357" s="77"/>
      <c r="BW357" s="77"/>
      <c r="BX357" s="77"/>
      <c r="BY357" s="77"/>
      <c r="BZ357" s="77"/>
      <c r="CA357" s="77"/>
      <c r="CB357" s="77"/>
      <c r="CC357" s="77"/>
      <c r="CD357" s="77"/>
      <c r="CE357" s="77"/>
      <c r="CF357" s="77"/>
      <c r="CG357" s="77"/>
      <c r="CH357" s="77"/>
      <c r="CI357" s="77"/>
      <c r="CJ357" s="77"/>
      <c r="CK357" s="77"/>
      <c r="CL357" s="77"/>
      <c r="CM357" s="77"/>
      <c r="CN357" s="77"/>
      <c r="CO357" s="77"/>
      <c r="CP357" s="77"/>
      <c r="CQ357" s="77"/>
      <c r="CR357" s="77"/>
      <c r="CS357" s="77"/>
      <c r="CT357" s="77"/>
      <c r="CU357" s="77"/>
      <c r="CV357" s="77"/>
      <c r="CW357" s="77"/>
      <c r="CX357" s="77"/>
      <c r="CY357" s="77"/>
      <c r="CZ357" s="77"/>
      <c r="DA357" s="77"/>
      <c r="DB357" s="77"/>
      <c r="DC357" s="77"/>
      <c r="DD357" s="77"/>
      <c r="DE357" s="77"/>
      <c r="DF357" s="77"/>
      <c r="DG357" s="77"/>
    </row>
    <row r="358" spans="1:111" x14ac:dyDescent="0.2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  <c r="AY358" s="77"/>
      <c r="AZ358" s="77"/>
      <c r="BA358" s="77"/>
      <c r="BB358" s="77"/>
      <c r="BC358" s="77"/>
      <c r="BD358" s="77"/>
      <c r="BE358" s="77"/>
      <c r="BF358" s="77"/>
      <c r="BG358" s="77"/>
      <c r="BH358" s="77"/>
      <c r="BI358" s="77"/>
      <c r="BJ358" s="77"/>
      <c r="BK358" s="77"/>
      <c r="BL358" s="77"/>
      <c r="BM358" s="77"/>
      <c r="BN358" s="77"/>
      <c r="BO358" s="77"/>
      <c r="BP358" s="77"/>
      <c r="BQ358" s="77"/>
      <c r="BR358" s="77"/>
      <c r="BS358" s="77"/>
      <c r="BT358" s="77"/>
      <c r="BU358" s="77"/>
      <c r="BV358" s="77"/>
      <c r="BW358" s="77"/>
      <c r="BX358" s="77"/>
      <c r="BY358" s="77"/>
      <c r="BZ358" s="77"/>
      <c r="CA358" s="77"/>
      <c r="CB358" s="77"/>
      <c r="CC358" s="77"/>
      <c r="CD358" s="77"/>
      <c r="CE358" s="77"/>
      <c r="CF358" s="77"/>
      <c r="CG358" s="77"/>
      <c r="CH358" s="77"/>
      <c r="CI358" s="77"/>
      <c r="CJ358" s="77"/>
      <c r="CK358" s="77"/>
      <c r="CL358" s="77"/>
      <c r="CM358" s="77"/>
      <c r="CN358" s="77"/>
      <c r="CO358" s="77"/>
      <c r="CP358" s="77"/>
      <c r="CQ358" s="77"/>
      <c r="CR358" s="77"/>
      <c r="CS358" s="77"/>
      <c r="CT358" s="77"/>
      <c r="CU358" s="77"/>
      <c r="CV358" s="77"/>
      <c r="CW358" s="77"/>
      <c r="CX358" s="77"/>
      <c r="CY358" s="77"/>
      <c r="CZ358" s="77"/>
      <c r="DA358" s="77"/>
      <c r="DB358" s="77"/>
      <c r="DC358" s="77"/>
      <c r="DD358" s="77"/>
      <c r="DE358" s="77"/>
      <c r="DF358" s="77"/>
      <c r="DG358" s="77"/>
    </row>
    <row r="359" spans="1:111" x14ac:dyDescent="0.2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  <c r="AY359" s="77"/>
      <c r="AZ359" s="77"/>
      <c r="BA359" s="77"/>
      <c r="BB359" s="77"/>
      <c r="BC359" s="77"/>
      <c r="BD359" s="77"/>
      <c r="BE359" s="77"/>
      <c r="BF359" s="77"/>
      <c r="BG359" s="77"/>
      <c r="BH359" s="77"/>
      <c r="BI359" s="77"/>
      <c r="BJ359" s="77"/>
      <c r="BK359" s="77"/>
      <c r="BL359" s="77"/>
      <c r="BM359" s="77"/>
      <c r="BN359" s="77"/>
      <c r="BO359" s="77"/>
      <c r="BP359" s="77"/>
      <c r="BQ359" s="77"/>
      <c r="BR359" s="77"/>
      <c r="BS359" s="77"/>
      <c r="BT359" s="77"/>
      <c r="BU359" s="77"/>
      <c r="BV359" s="77"/>
      <c r="BW359" s="77"/>
      <c r="BX359" s="77"/>
      <c r="BY359" s="77"/>
      <c r="BZ359" s="77"/>
      <c r="CA359" s="77"/>
      <c r="CB359" s="77"/>
      <c r="CC359" s="77"/>
      <c r="CD359" s="77"/>
      <c r="CE359" s="77"/>
      <c r="CF359" s="77"/>
      <c r="CG359" s="77"/>
      <c r="CH359" s="77"/>
      <c r="CI359" s="77"/>
      <c r="CJ359" s="77"/>
      <c r="CK359" s="77"/>
      <c r="CL359" s="77"/>
      <c r="CM359" s="77"/>
      <c r="CN359" s="77"/>
      <c r="CO359" s="77"/>
      <c r="CP359" s="77"/>
      <c r="CQ359" s="77"/>
      <c r="CR359" s="77"/>
      <c r="CS359" s="77"/>
      <c r="CT359" s="77"/>
      <c r="CU359" s="77"/>
      <c r="CV359" s="77"/>
      <c r="CW359" s="77"/>
      <c r="CX359" s="77"/>
      <c r="CY359" s="77"/>
      <c r="CZ359" s="77"/>
      <c r="DA359" s="77"/>
      <c r="DB359" s="77"/>
      <c r="DC359" s="77"/>
      <c r="DD359" s="77"/>
      <c r="DE359" s="77"/>
      <c r="DF359" s="77"/>
      <c r="DG359" s="77"/>
    </row>
    <row r="360" spans="1:111" x14ac:dyDescent="0.2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  <c r="AY360" s="77"/>
      <c r="AZ360" s="77"/>
      <c r="BA360" s="77"/>
      <c r="BB360" s="77"/>
      <c r="BC360" s="77"/>
      <c r="BD360" s="77"/>
      <c r="BE360" s="77"/>
      <c r="BF360" s="77"/>
      <c r="BG360" s="77"/>
      <c r="BH360" s="77"/>
      <c r="BI360" s="77"/>
      <c r="BJ360" s="77"/>
      <c r="BK360" s="77"/>
      <c r="BL360" s="77"/>
      <c r="BM360" s="77"/>
      <c r="BN360" s="77"/>
      <c r="BO360" s="77"/>
      <c r="BP360" s="77"/>
      <c r="BQ360" s="77"/>
      <c r="BR360" s="77"/>
      <c r="BS360" s="77"/>
      <c r="BT360" s="77"/>
      <c r="BU360" s="77"/>
      <c r="BV360" s="77"/>
      <c r="BW360" s="77"/>
      <c r="BX360" s="77"/>
      <c r="BY360" s="77"/>
      <c r="BZ360" s="77"/>
      <c r="CA360" s="77"/>
      <c r="CB360" s="77"/>
      <c r="CC360" s="77"/>
      <c r="CD360" s="77"/>
      <c r="CE360" s="77"/>
      <c r="CF360" s="77"/>
      <c r="CG360" s="77"/>
      <c r="CH360" s="77"/>
      <c r="CI360" s="77"/>
      <c r="CJ360" s="77"/>
      <c r="CK360" s="77"/>
      <c r="CL360" s="77"/>
      <c r="CM360" s="77"/>
      <c r="CN360" s="77"/>
      <c r="CO360" s="77"/>
      <c r="CP360" s="77"/>
      <c r="CQ360" s="77"/>
      <c r="CR360" s="77"/>
      <c r="CS360" s="77"/>
      <c r="CT360" s="77"/>
      <c r="CU360" s="77"/>
      <c r="CV360" s="77"/>
      <c r="CW360" s="77"/>
      <c r="CX360" s="77"/>
      <c r="CY360" s="77"/>
      <c r="CZ360" s="77"/>
      <c r="DA360" s="77"/>
      <c r="DB360" s="77"/>
      <c r="DC360" s="77"/>
      <c r="DD360" s="77"/>
      <c r="DE360" s="77"/>
      <c r="DF360" s="77"/>
      <c r="DG360" s="77"/>
    </row>
    <row r="361" spans="1:111" x14ac:dyDescent="0.2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  <c r="AY361" s="77"/>
      <c r="AZ361" s="77"/>
      <c r="BA361" s="77"/>
      <c r="BB361" s="77"/>
      <c r="BC361" s="77"/>
      <c r="BD361" s="77"/>
      <c r="BE361" s="77"/>
      <c r="BF361" s="77"/>
      <c r="BG361" s="77"/>
      <c r="BH361" s="77"/>
      <c r="BI361" s="77"/>
      <c r="BJ361" s="77"/>
      <c r="BK361" s="77"/>
      <c r="BL361" s="77"/>
      <c r="BM361" s="77"/>
      <c r="BN361" s="77"/>
      <c r="BO361" s="77"/>
      <c r="BP361" s="77"/>
      <c r="BQ361" s="77"/>
      <c r="BR361" s="77"/>
      <c r="BS361" s="77"/>
      <c r="BT361" s="77"/>
      <c r="BU361" s="77"/>
      <c r="BV361" s="77"/>
      <c r="BW361" s="77"/>
      <c r="BX361" s="77"/>
      <c r="BY361" s="77"/>
      <c r="BZ361" s="77"/>
      <c r="CA361" s="77"/>
      <c r="CB361" s="77"/>
      <c r="CC361" s="77"/>
      <c r="CD361" s="77"/>
      <c r="CE361" s="77"/>
      <c r="CF361" s="77"/>
      <c r="CG361" s="77"/>
      <c r="CH361" s="77"/>
      <c r="CI361" s="77"/>
      <c r="CJ361" s="77"/>
      <c r="CK361" s="77"/>
      <c r="CL361" s="77"/>
      <c r="CM361" s="77"/>
      <c r="CN361" s="77"/>
      <c r="CO361" s="77"/>
      <c r="CP361" s="77"/>
      <c r="CQ361" s="77"/>
      <c r="CR361" s="77"/>
      <c r="CS361" s="77"/>
      <c r="CT361" s="77"/>
      <c r="CU361" s="77"/>
      <c r="CV361" s="77"/>
      <c r="CW361" s="77"/>
      <c r="CX361" s="77"/>
      <c r="CY361" s="77"/>
      <c r="CZ361" s="77"/>
      <c r="DA361" s="77"/>
      <c r="DB361" s="77"/>
      <c r="DC361" s="77"/>
      <c r="DD361" s="77"/>
      <c r="DE361" s="77"/>
      <c r="DF361" s="77"/>
      <c r="DG361" s="77"/>
    </row>
    <row r="362" spans="1:111" x14ac:dyDescent="0.2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7"/>
      <c r="BA362" s="77"/>
      <c r="BB362" s="77"/>
      <c r="BC362" s="77"/>
      <c r="BD362" s="77"/>
      <c r="BE362" s="77"/>
      <c r="BF362" s="77"/>
      <c r="BG362" s="77"/>
      <c r="BH362" s="77"/>
      <c r="BI362" s="77"/>
      <c r="BJ362" s="77"/>
      <c r="BK362" s="77"/>
      <c r="BL362" s="77"/>
      <c r="BM362" s="77"/>
      <c r="BN362" s="77"/>
      <c r="BO362" s="77"/>
      <c r="BP362" s="77"/>
      <c r="BQ362" s="77"/>
      <c r="BR362" s="77"/>
      <c r="BS362" s="77"/>
      <c r="BT362" s="77"/>
      <c r="BU362" s="77"/>
      <c r="BV362" s="77"/>
      <c r="BW362" s="77"/>
      <c r="BX362" s="77"/>
      <c r="BY362" s="77"/>
      <c r="BZ362" s="77"/>
      <c r="CA362" s="77"/>
      <c r="CB362" s="77"/>
      <c r="CC362" s="77"/>
      <c r="CD362" s="77"/>
      <c r="CE362" s="77"/>
      <c r="CF362" s="77"/>
      <c r="CG362" s="77"/>
      <c r="CH362" s="77"/>
      <c r="CI362" s="77"/>
      <c r="CJ362" s="77"/>
      <c r="CK362" s="77"/>
      <c r="CL362" s="77"/>
      <c r="CM362" s="77"/>
      <c r="CN362" s="77"/>
      <c r="CO362" s="77"/>
      <c r="CP362" s="77"/>
      <c r="CQ362" s="77"/>
      <c r="CR362" s="77"/>
      <c r="CS362" s="77"/>
      <c r="CT362" s="77"/>
      <c r="CU362" s="77"/>
      <c r="CV362" s="77"/>
      <c r="CW362" s="77"/>
      <c r="CX362" s="77"/>
      <c r="CY362" s="77"/>
      <c r="CZ362" s="77"/>
      <c r="DA362" s="77"/>
      <c r="DB362" s="77"/>
      <c r="DC362" s="77"/>
      <c r="DD362" s="77"/>
      <c r="DE362" s="77"/>
      <c r="DF362" s="77"/>
      <c r="DG362" s="77"/>
    </row>
    <row r="363" spans="1:111" x14ac:dyDescent="0.2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  <c r="AN363" s="77"/>
      <c r="AO363" s="77"/>
      <c r="AP363" s="77"/>
      <c r="AQ363" s="77"/>
      <c r="AR363" s="77"/>
      <c r="AS363" s="77"/>
      <c r="AT363" s="77"/>
      <c r="AU363" s="77"/>
      <c r="AV363" s="77"/>
      <c r="AW363" s="77"/>
      <c r="AX363" s="77"/>
      <c r="AY363" s="77"/>
      <c r="AZ363" s="77"/>
      <c r="BA363" s="77"/>
      <c r="BB363" s="77"/>
      <c r="BC363" s="77"/>
      <c r="BD363" s="77"/>
      <c r="BE363" s="77"/>
      <c r="BF363" s="77"/>
      <c r="BG363" s="77"/>
      <c r="BH363" s="77"/>
      <c r="BI363" s="77"/>
      <c r="BJ363" s="77"/>
      <c r="BK363" s="77"/>
      <c r="BL363" s="77"/>
      <c r="BM363" s="77"/>
      <c r="BN363" s="77"/>
      <c r="BO363" s="77"/>
      <c r="BP363" s="77"/>
      <c r="BQ363" s="77"/>
      <c r="BR363" s="77"/>
      <c r="BS363" s="77"/>
      <c r="BT363" s="77"/>
      <c r="BU363" s="77"/>
      <c r="BV363" s="77"/>
      <c r="BW363" s="77"/>
      <c r="BX363" s="77"/>
      <c r="BY363" s="77"/>
      <c r="BZ363" s="77"/>
      <c r="CA363" s="77"/>
      <c r="CB363" s="77"/>
      <c r="CC363" s="77"/>
      <c r="CD363" s="77"/>
      <c r="CE363" s="77"/>
      <c r="CF363" s="77"/>
      <c r="CG363" s="77"/>
      <c r="CH363" s="77"/>
      <c r="CI363" s="77"/>
      <c r="CJ363" s="77"/>
      <c r="CK363" s="77"/>
      <c r="CL363" s="77"/>
      <c r="CM363" s="77"/>
      <c r="CN363" s="77"/>
      <c r="CO363" s="77"/>
      <c r="CP363" s="77"/>
      <c r="CQ363" s="77"/>
      <c r="CR363" s="77"/>
      <c r="CS363" s="77"/>
      <c r="CT363" s="77"/>
      <c r="CU363" s="77"/>
      <c r="CV363" s="77"/>
      <c r="CW363" s="77"/>
      <c r="CX363" s="77"/>
      <c r="CY363" s="77"/>
      <c r="CZ363" s="77"/>
      <c r="DA363" s="77"/>
      <c r="DB363" s="77"/>
      <c r="DC363" s="77"/>
      <c r="DD363" s="77"/>
      <c r="DE363" s="77"/>
      <c r="DF363" s="77"/>
      <c r="DG363" s="77"/>
    </row>
    <row r="364" spans="1:111" x14ac:dyDescent="0.2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  <c r="BA364" s="77"/>
      <c r="BB364" s="77"/>
      <c r="BC364" s="77"/>
      <c r="BD364" s="77"/>
      <c r="BE364" s="77"/>
      <c r="BF364" s="77"/>
      <c r="BG364" s="77"/>
      <c r="BH364" s="77"/>
      <c r="BI364" s="77"/>
      <c r="BJ364" s="77"/>
      <c r="BK364" s="77"/>
      <c r="BL364" s="77"/>
      <c r="BM364" s="77"/>
      <c r="BN364" s="77"/>
      <c r="BO364" s="77"/>
      <c r="BP364" s="77"/>
      <c r="BQ364" s="77"/>
      <c r="BR364" s="77"/>
      <c r="BS364" s="77"/>
      <c r="BT364" s="77"/>
      <c r="BU364" s="77"/>
      <c r="BV364" s="77"/>
      <c r="BW364" s="77"/>
      <c r="BX364" s="77"/>
      <c r="BY364" s="77"/>
      <c r="BZ364" s="77"/>
      <c r="CA364" s="77"/>
      <c r="CB364" s="77"/>
      <c r="CC364" s="77"/>
      <c r="CD364" s="77"/>
      <c r="CE364" s="77"/>
      <c r="CF364" s="77"/>
      <c r="CG364" s="77"/>
      <c r="CH364" s="77"/>
      <c r="CI364" s="77"/>
      <c r="CJ364" s="77"/>
      <c r="CK364" s="77"/>
      <c r="CL364" s="77"/>
      <c r="CM364" s="77"/>
      <c r="CN364" s="77"/>
      <c r="CO364" s="77"/>
      <c r="CP364" s="77"/>
      <c r="CQ364" s="77"/>
      <c r="CR364" s="77"/>
      <c r="CS364" s="77"/>
      <c r="CT364" s="77"/>
      <c r="CU364" s="77"/>
      <c r="CV364" s="77"/>
      <c r="CW364" s="77"/>
      <c r="CX364" s="77"/>
      <c r="CY364" s="77"/>
      <c r="CZ364" s="77"/>
      <c r="DA364" s="77"/>
      <c r="DB364" s="77"/>
      <c r="DC364" s="77"/>
      <c r="DD364" s="77"/>
      <c r="DE364" s="77"/>
      <c r="DF364" s="77"/>
      <c r="DG364" s="77"/>
    </row>
    <row r="365" spans="1:111" x14ac:dyDescent="0.2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  <c r="BA365" s="77"/>
      <c r="BB365" s="77"/>
      <c r="BC365" s="77"/>
      <c r="BD365" s="77"/>
      <c r="BE365" s="77"/>
      <c r="BF365" s="77"/>
      <c r="BG365" s="77"/>
      <c r="BH365" s="77"/>
      <c r="BI365" s="77"/>
      <c r="BJ365" s="77"/>
      <c r="BK365" s="77"/>
      <c r="BL365" s="77"/>
      <c r="BM365" s="77"/>
      <c r="BN365" s="77"/>
      <c r="BO365" s="77"/>
      <c r="BP365" s="77"/>
      <c r="BQ365" s="77"/>
      <c r="BR365" s="77"/>
      <c r="BS365" s="77"/>
      <c r="BT365" s="77"/>
      <c r="BU365" s="77"/>
      <c r="BV365" s="77"/>
      <c r="BW365" s="77"/>
      <c r="BX365" s="77"/>
      <c r="BY365" s="77"/>
      <c r="BZ365" s="77"/>
      <c r="CA365" s="77"/>
      <c r="CB365" s="77"/>
      <c r="CC365" s="77"/>
      <c r="CD365" s="77"/>
      <c r="CE365" s="77"/>
      <c r="CF365" s="77"/>
      <c r="CG365" s="77"/>
      <c r="CH365" s="77"/>
      <c r="CI365" s="77"/>
      <c r="CJ365" s="77"/>
      <c r="CK365" s="77"/>
      <c r="CL365" s="77"/>
      <c r="CM365" s="77"/>
      <c r="CN365" s="77"/>
      <c r="CO365" s="77"/>
      <c r="CP365" s="77"/>
      <c r="CQ365" s="77"/>
      <c r="CR365" s="77"/>
      <c r="CS365" s="77"/>
      <c r="CT365" s="77"/>
      <c r="CU365" s="77"/>
      <c r="CV365" s="77"/>
      <c r="CW365" s="77"/>
      <c r="CX365" s="77"/>
      <c r="CY365" s="77"/>
      <c r="CZ365" s="77"/>
      <c r="DA365" s="77"/>
      <c r="DB365" s="77"/>
      <c r="DC365" s="77"/>
      <c r="DD365" s="77"/>
      <c r="DE365" s="77"/>
      <c r="DF365" s="77"/>
      <c r="DG365" s="77"/>
    </row>
    <row r="366" spans="1:111" x14ac:dyDescent="0.2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7"/>
      <c r="BA366" s="77"/>
      <c r="BB366" s="77"/>
      <c r="BC366" s="77"/>
      <c r="BD366" s="77"/>
      <c r="BE366" s="77"/>
      <c r="BF366" s="77"/>
      <c r="BG366" s="77"/>
      <c r="BH366" s="77"/>
      <c r="BI366" s="77"/>
      <c r="BJ366" s="77"/>
      <c r="BK366" s="77"/>
      <c r="BL366" s="77"/>
      <c r="BM366" s="77"/>
      <c r="BN366" s="77"/>
      <c r="BO366" s="77"/>
      <c r="BP366" s="77"/>
      <c r="BQ366" s="77"/>
      <c r="BR366" s="77"/>
      <c r="BS366" s="77"/>
      <c r="BT366" s="77"/>
      <c r="BU366" s="77"/>
      <c r="BV366" s="77"/>
      <c r="BW366" s="77"/>
      <c r="BX366" s="77"/>
      <c r="BY366" s="77"/>
      <c r="BZ366" s="77"/>
      <c r="CA366" s="77"/>
      <c r="CB366" s="77"/>
      <c r="CC366" s="77"/>
      <c r="CD366" s="77"/>
      <c r="CE366" s="77"/>
      <c r="CF366" s="77"/>
      <c r="CG366" s="77"/>
      <c r="CH366" s="77"/>
      <c r="CI366" s="77"/>
      <c r="CJ366" s="77"/>
      <c r="CK366" s="77"/>
      <c r="CL366" s="77"/>
      <c r="CM366" s="77"/>
      <c r="CN366" s="77"/>
      <c r="CO366" s="77"/>
      <c r="CP366" s="77"/>
      <c r="CQ366" s="77"/>
      <c r="CR366" s="77"/>
      <c r="CS366" s="77"/>
      <c r="CT366" s="77"/>
      <c r="CU366" s="77"/>
      <c r="CV366" s="77"/>
      <c r="CW366" s="77"/>
      <c r="CX366" s="77"/>
      <c r="CY366" s="77"/>
      <c r="CZ366" s="77"/>
      <c r="DA366" s="77"/>
      <c r="DB366" s="77"/>
      <c r="DC366" s="77"/>
      <c r="DD366" s="77"/>
      <c r="DE366" s="77"/>
      <c r="DF366" s="77"/>
      <c r="DG366" s="77"/>
    </row>
    <row r="367" spans="1:111" x14ac:dyDescent="0.2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  <c r="BA367" s="77"/>
      <c r="BB367" s="77"/>
      <c r="BC367" s="77"/>
      <c r="BD367" s="77"/>
      <c r="BE367" s="77"/>
      <c r="BF367" s="77"/>
      <c r="BG367" s="77"/>
      <c r="BH367" s="77"/>
      <c r="BI367" s="77"/>
      <c r="BJ367" s="77"/>
      <c r="BK367" s="77"/>
      <c r="BL367" s="77"/>
      <c r="BM367" s="77"/>
      <c r="BN367" s="77"/>
      <c r="BO367" s="77"/>
      <c r="BP367" s="77"/>
      <c r="BQ367" s="77"/>
      <c r="BR367" s="77"/>
      <c r="BS367" s="77"/>
      <c r="BT367" s="77"/>
      <c r="BU367" s="77"/>
      <c r="BV367" s="77"/>
      <c r="BW367" s="77"/>
      <c r="BX367" s="77"/>
      <c r="BY367" s="77"/>
      <c r="BZ367" s="77"/>
      <c r="CA367" s="77"/>
      <c r="CB367" s="77"/>
      <c r="CC367" s="77"/>
      <c r="CD367" s="77"/>
      <c r="CE367" s="77"/>
      <c r="CF367" s="77"/>
      <c r="CG367" s="77"/>
      <c r="CH367" s="77"/>
      <c r="CI367" s="77"/>
      <c r="CJ367" s="77"/>
      <c r="CK367" s="77"/>
      <c r="CL367" s="77"/>
      <c r="CM367" s="77"/>
      <c r="CN367" s="77"/>
      <c r="CO367" s="77"/>
      <c r="CP367" s="77"/>
      <c r="CQ367" s="77"/>
      <c r="CR367" s="77"/>
      <c r="CS367" s="77"/>
      <c r="CT367" s="77"/>
      <c r="CU367" s="77"/>
      <c r="CV367" s="77"/>
      <c r="CW367" s="77"/>
      <c r="CX367" s="77"/>
      <c r="CY367" s="77"/>
      <c r="CZ367" s="77"/>
      <c r="DA367" s="77"/>
      <c r="DB367" s="77"/>
      <c r="DC367" s="77"/>
      <c r="DD367" s="77"/>
      <c r="DE367" s="77"/>
      <c r="DF367" s="77"/>
      <c r="DG367" s="77"/>
    </row>
    <row r="368" spans="1:111" x14ac:dyDescent="0.2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  <c r="BA368" s="77"/>
      <c r="BB368" s="77"/>
      <c r="BC368" s="77"/>
      <c r="BD368" s="77"/>
      <c r="BE368" s="77"/>
      <c r="BF368" s="77"/>
      <c r="BG368" s="77"/>
      <c r="BH368" s="77"/>
      <c r="BI368" s="77"/>
      <c r="BJ368" s="77"/>
      <c r="BK368" s="77"/>
      <c r="BL368" s="77"/>
      <c r="BM368" s="77"/>
      <c r="BN368" s="77"/>
      <c r="BO368" s="77"/>
      <c r="BP368" s="77"/>
      <c r="BQ368" s="77"/>
      <c r="BR368" s="77"/>
      <c r="BS368" s="77"/>
      <c r="BT368" s="77"/>
      <c r="BU368" s="77"/>
      <c r="BV368" s="77"/>
      <c r="BW368" s="77"/>
      <c r="BX368" s="77"/>
      <c r="BY368" s="77"/>
      <c r="BZ368" s="77"/>
      <c r="CA368" s="77"/>
      <c r="CB368" s="77"/>
      <c r="CC368" s="77"/>
      <c r="CD368" s="77"/>
      <c r="CE368" s="77"/>
      <c r="CF368" s="77"/>
      <c r="CG368" s="77"/>
      <c r="CH368" s="77"/>
      <c r="CI368" s="77"/>
      <c r="CJ368" s="77"/>
      <c r="CK368" s="77"/>
      <c r="CL368" s="77"/>
      <c r="CM368" s="77"/>
      <c r="CN368" s="77"/>
      <c r="CO368" s="77"/>
      <c r="CP368" s="77"/>
      <c r="CQ368" s="77"/>
      <c r="CR368" s="77"/>
      <c r="CS368" s="77"/>
      <c r="CT368" s="77"/>
      <c r="CU368" s="77"/>
      <c r="CV368" s="77"/>
      <c r="CW368" s="77"/>
      <c r="CX368" s="77"/>
      <c r="CY368" s="77"/>
      <c r="CZ368" s="77"/>
      <c r="DA368" s="77"/>
      <c r="DB368" s="77"/>
      <c r="DC368" s="77"/>
      <c r="DD368" s="77"/>
      <c r="DE368" s="77"/>
      <c r="DF368" s="77"/>
      <c r="DG368" s="77"/>
    </row>
    <row r="369" spans="1:111" x14ac:dyDescent="0.2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  <c r="BA369" s="77"/>
      <c r="BB369" s="77"/>
      <c r="BC369" s="77"/>
      <c r="BD369" s="77"/>
      <c r="BE369" s="77"/>
      <c r="BF369" s="77"/>
      <c r="BG369" s="77"/>
      <c r="BH369" s="77"/>
      <c r="BI369" s="77"/>
      <c r="BJ369" s="77"/>
      <c r="BK369" s="77"/>
      <c r="BL369" s="77"/>
      <c r="BM369" s="77"/>
      <c r="BN369" s="77"/>
      <c r="BO369" s="77"/>
      <c r="BP369" s="77"/>
      <c r="BQ369" s="77"/>
      <c r="BR369" s="77"/>
      <c r="BS369" s="77"/>
      <c r="BT369" s="77"/>
      <c r="BU369" s="77"/>
      <c r="BV369" s="77"/>
      <c r="BW369" s="77"/>
      <c r="BX369" s="77"/>
      <c r="BY369" s="77"/>
      <c r="BZ369" s="77"/>
      <c r="CA369" s="77"/>
      <c r="CB369" s="77"/>
      <c r="CC369" s="77"/>
      <c r="CD369" s="77"/>
      <c r="CE369" s="77"/>
      <c r="CF369" s="77"/>
      <c r="CG369" s="77"/>
      <c r="CH369" s="77"/>
      <c r="CI369" s="77"/>
      <c r="CJ369" s="77"/>
      <c r="CK369" s="77"/>
      <c r="CL369" s="77"/>
      <c r="CM369" s="77"/>
      <c r="CN369" s="77"/>
      <c r="CO369" s="77"/>
      <c r="CP369" s="77"/>
      <c r="CQ369" s="77"/>
      <c r="CR369" s="77"/>
      <c r="CS369" s="77"/>
      <c r="CT369" s="77"/>
      <c r="CU369" s="77"/>
      <c r="CV369" s="77"/>
      <c r="CW369" s="77"/>
      <c r="CX369" s="77"/>
      <c r="CY369" s="77"/>
      <c r="CZ369" s="77"/>
      <c r="DA369" s="77"/>
      <c r="DB369" s="77"/>
      <c r="DC369" s="77"/>
      <c r="DD369" s="77"/>
      <c r="DE369" s="77"/>
      <c r="DF369" s="77"/>
      <c r="DG369" s="77"/>
    </row>
    <row r="370" spans="1:111" x14ac:dyDescent="0.2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7"/>
      <c r="BA370" s="77"/>
      <c r="BB370" s="77"/>
      <c r="BC370" s="77"/>
      <c r="BD370" s="77"/>
      <c r="BE370" s="77"/>
      <c r="BF370" s="77"/>
      <c r="BG370" s="77"/>
      <c r="BH370" s="77"/>
      <c r="BI370" s="77"/>
      <c r="BJ370" s="77"/>
      <c r="BK370" s="77"/>
      <c r="BL370" s="77"/>
      <c r="BM370" s="77"/>
      <c r="BN370" s="77"/>
      <c r="BO370" s="77"/>
      <c r="BP370" s="77"/>
      <c r="BQ370" s="77"/>
      <c r="BR370" s="77"/>
      <c r="BS370" s="77"/>
      <c r="BT370" s="77"/>
      <c r="BU370" s="77"/>
      <c r="BV370" s="77"/>
      <c r="BW370" s="77"/>
      <c r="BX370" s="77"/>
      <c r="BY370" s="77"/>
      <c r="BZ370" s="77"/>
      <c r="CA370" s="77"/>
      <c r="CB370" s="77"/>
      <c r="CC370" s="77"/>
      <c r="CD370" s="77"/>
      <c r="CE370" s="77"/>
      <c r="CF370" s="77"/>
      <c r="CG370" s="77"/>
      <c r="CH370" s="77"/>
      <c r="CI370" s="77"/>
      <c r="CJ370" s="77"/>
      <c r="CK370" s="77"/>
      <c r="CL370" s="77"/>
      <c r="CM370" s="77"/>
      <c r="CN370" s="77"/>
      <c r="CO370" s="77"/>
      <c r="CP370" s="77"/>
      <c r="CQ370" s="77"/>
      <c r="CR370" s="77"/>
      <c r="CS370" s="77"/>
      <c r="CT370" s="77"/>
      <c r="CU370" s="77"/>
      <c r="CV370" s="77"/>
      <c r="CW370" s="77"/>
      <c r="CX370" s="77"/>
      <c r="CY370" s="77"/>
      <c r="CZ370" s="77"/>
      <c r="DA370" s="77"/>
      <c r="DB370" s="77"/>
      <c r="DC370" s="77"/>
      <c r="DD370" s="77"/>
      <c r="DE370" s="77"/>
      <c r="DF370" s="77"/>
      <c r="DG370" s="77"/>
    </row>
    <row r="371" spans="1:111" x14ac:dyDescent="0.2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  <c r="AY371" s="77"/>
      <c r="AZ371" s="77"/>
      <c r="BA371" s="77"/>
      <c r="BB371" s="77"/>
      <c r="BC371" s="77"/>
      <c r="BD371" s="77"/>
      <c r="BE371" s="77"/>
      <c r="BF371" s="77"/>
      <c r="BG371" s="77"/>
      <c r="BH371" s="77"/>
      <c r="BI371" s="77"/>
      <c r="BJ371" s="77"/>
      <c r="BK371" s="77"/>
      <c r="BL371" s="77"/>
      <c r="BM371" s="77"/>
      <c r="BN371" s="77"/>
      <c r="BO371" s="77"/>
      <c r="BP371" s="77"/>
      <c r="BQ371" s="77"/>
      <c r="BR371" s="77"/>
      <c r="BS371" s="77"/>
      <c r="BT371" s="77"/>
      <c r="BU371" s="77"/>
      <c r="BV371" s="77"/>
      <c r="BW371" s="77"/>
      <c r="BX371" s="77"/>
      <c r="BY371" s="77"/>
      <c r="BZ371" s="77"/>
      <c r="CA371" s="77"/>
      <c r="CB371" s="77"/>
      <c r="CC371" s="77"/>
      <c r="CD371" s="77"/>
      <c r="CE371" s="77"/>
      <c r="CF371" s="77"/>
      <c r="CG371" s="77"/>
      <c r="CH371" s="77"/>
      <c r="CI371" s="77"/>
      <c r="CJ371" s="77"/>
      <c r="CK371" s="77"/>
      <c r="CL371" s="77"/>
      <c r="CM371" s="77"/>
      <c r="CN371" s="77"/>
      <c r="CO371" s="77"/>
      <c r="CP371" s="77"/>
      <c r="CQ371" s="77"/>
      <c r="CR371" s="77"/>
      <c r="CS371" s="77"/>
      <c r="CT371" s="77"/>
      <c r="CU371" s="77"/>
      <c r="CV371" s="77"/>
      <c r="CW371" s="77"/>
      <c r="CX371" s="77"/>
      <c r="CY371" s="77"/>
      <c r="CZ371" s="77"/>
      <c r="DA371" s="77"/>
      <c r="DB371" s="77"/>
      <c r="DC371" s="77"/>
      <c r="DD371" s="77"/>
      <c r="DE371" s="77"/>
      <c r="DF371" s="77"/>
      <c r="DG371" s="77"/>
    </row>
    <row r="372" spans="1:111" x14ac:dyDescent="0.2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  <c r="BA372" s="77"/>
      <c r="BB372" s="77"/>
      <c r="BC372" s="77"/>
      <c r="BD372" s="77"/>
      <c r="BE372" s="77"/>
      <c r="BF372" s="77"/>
      <c r="BG372" s="77"/>
      <c r="BH372" s="77"/>
      <c r="BI372" s="77"/>
      <c r="BJ372" s="77"/>
      <c r="BK372" s="77"/>
      <c r="BL372" s="77"/>
      <c r="BM372" s="77"/>
      <c r="BN372" s="77"/>
      <c r="BO372" s="77"/>
      <c r="BP372" s="77"/>
      <c r="BQ372" s="77"/>
      <c r="BR372" s="77"/>
      <c r="BS372" s="77"/>
      <c r="BT372" s="77"/>
      <c r="BU372" s="77"/>
      <c r="BV372" s="77"/>
      <c r="BW372" s="77"/>
      <c r="BX372" s="77"/>
      <c r="BY372" s="77"/>
      <c r="BZ372" s="77"/>
      <c r="CA372" s="77"/>
      <c r="CB372" s="77"/>
      <c r="CC372" s="77"/>
      <c r="CD372" s="77"/>
      <c r="CE372" s="77"/>
      <c r="CF372" s="77"/>
      <c r="CG372" s="77"/>
      <c r="CH372" s="77"/>
      <c r="CI372" s="77"/>
      <c r="CJ372" s="77"/>
      <c r="CK372" s="77"/>
      <c r="CL372" s="77"/>
      <c r="CM372" s="77"/>
      <c r="CN372" s="77"/>
      <c r="CO372" s="77"/>
      <c r="CP372" s="77"/>
      <c r="CQ372" s="77"/>
      <c r="CR372" s="77"/>
      <c r="CS372" s="77"/>
      <c r="CT372" s="77"/>
      <c r="CU372" s="77"/>
      <c r="CV372" s="77"/>
      <c r="CW372" s="77"/>
      <c r="CX372" s="77"/>
      <c r="CY372" s="77"/>
      <c r="CZ372" s="77"/>
      <c r="DA372" s="77"/>
      <c r="DB372" s="77"/>
      <c r="DC372" s="77"/>
      <c r="DD372" s="77"/>
      <c r="DE372" s="77"/>
      <c r="DF372" s="77"/>
      <c r="DG372" s="77"/>
    </row>
    <row r="373" spans="1:111" x14ac:dyDescent="0.2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7"/>
      <c r="BA373" s="77"/>
      <c r="BB373" s="77"/>
      <c r="BC373" s="77"/>
      <c r="BD373" s="77"/>
      <c r="BE373" s="77"/>
      <c r="BF373" s="77"/>
      <c r="BG373" s="77"/>
      <c r="BH373" s="77"/>
      <c r="BI373" s="77"/>
      <c r="BJ373" s="77"/>
      <c r="BK373" s="77"/>
      <c r="BL373" s="77"/>
      <c r="BM373" s="77"/>
      <c r="BN373" s="77"/>
      <c r="BO373" s="77"/>
      <c r="BP373" s="77"/>
      <c r="BQ373" s="77"/>
      <c r="BR373" s="77"/>
      <c r="BS373" s="77"/>
      <c r="BT373" s="77"/>
      <c r="BU373" s="77"/>
      <c r="BV373" s="77"/>
      <c r="BW373" s="77"/>
      <c r="BX373" s="77"/>
      <c r="BY373" s="77"/>
      <c r="BZ373" s="77"/>
      <c r="CA373" s="77"/>
      <c r="CB373" s="77"/>
      <c r="CC373" s="77"/>
      <c r="CD373" s="77"/>
      <c r="CE373" s="77"/>
      <c r="CF373" s="77"/>
      <c r="CG373" s="77"/>
      <c r="CH373" s="77"/>
      <c r="CI373" s="77"/>
      <c r="CJ373" s="77"/>
      <c r="CK373" s="77"/>
      <c r="CL373" s="77"/>
      <c r="CM373" s="77"/>
      <c r="CN373" s="77"/>
      <c r="CO373" s="77"/>
      <c r="CP373" s="77"/>
      <c r="CQ373" s="77"/>
      <c r="CR373" s="77"/>
      <c r="CS373" s="77"/>
      <c r="CT373" s="77"/>
      <c r="CU373" s="77"/>
      <c r="CV373" s="77"/>
      <c r="CW373" s="77"/>
      <c r="CX373" s="77"/>
      <c r="CY373" s="77"/>
      <c r="CZ373" s="77"/>
      <c r="DA373" s="77"/>
      <c r="DB373" s="77"/>
      <c r="DC373" s="77"/>
      <c r="DD373" s="77"/>
      <c r="DE373" s="77"/>
      <c r="DF373" s="77"/>
      <c r="DG373" s="77"/>
    </row>
    <row r="374" spans="1:111" x14ac:dyDescent="0.2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7"/>
      <c r="BA374" s="77"/>
      <c r="BB374" s="77"/>
      <c r="BC374" s="77"/>
      <c r="BD374" s="77"/>
      <c r="BE374" s="77"/>
      <c r="BF374" s="77"/>
      <c r="BG374" s="77"/>
      <c r="BH374" s="77"/>
      <c r="BI374" s="77"/>
      <c r="BJ374" s="77"/>
      <c r="BK374" s="77"/>
      <c r="BL374" s="77"/>
      <c r="BM374" s="77"/>
      <c r="BN374" s="77"/>
      <c r="BO374" s="77"/>
      <c r="BP374" s="77"/>
      <c r="BQ374" s="77"/>
      <c r="BR374" s="77"/>
      <c r="BS374" s="77"/>
      <c r="BT374" s="77"/>
      <c r="BU374" s="77"/>
      <c r="BV374" s="77"/>
      <c r="BW374" s="77"/>
      <c r="BX374" s="77"/>
      <c r="BY374" s="77"/>
      <c r="BZ374" s="77"/>
      <c r="CA374" s="77"/>
      <c r="CB374" s="77"/>
      <c r="CC374" s="77"/>
      <c r="CD374" s="77"/>
      <c r="CE374" s="77"/>
      <c r="CF374" s="77"/>
      <c r="CG374" s="77"/>
      <c r="CH374" s="77"/>
      <c r="CI374" s="77"/>
      <c r="CJ374" s="77"/>
      <c r="CK374" s="77"/>
      <c r="CL374" s="77"/>
      <c r="CM374" s="77"/>
      <c r="CN374" s="77"/>
      <c r="CO374" s="77"/>
      <c r="CP374" s="77"/>
      <c r="CQ374" s="77"/>
      <c r="CR374" s="77"/>
      <c r="CS374" s="77"/>
      <c r="CT374" s="77"/>
      <c r="CU374" s="77"/>
      <c r="CV374" s="77"/>
      <c r="CW374" s="77"/>
      <c r="CX374" s="77"/>
      <c r="CY374" s="77"/>
      <c r="CZ374" s="77"/>
      <c r="DA374" s="77"/>
      <c r="DB374" s="77"/>
      <c r="DC374" s="77"/>
      <c r="DD374" s="77"/>
      <c r="DE374" s="77"/>
      <c r="DF374" s="77"/>
      <c r="DG374" s="77"/>
    </row>
    <row r="375" spans="1:111" x14ac:dyDescent="0.2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7"/>
      <c r="BA375" s="77"/>
      <c r="BB375" s="77"/>
      <c r="BC375" s="77"/>
      <c r="BD375" s="77"/>
      <c r="BE375" s="77"/>
      <c r="BF375" s="77"/>
      <c r="BG375" s="77"/>
      <c r="BH375" s="77"/>
      <c r="BI375" s="77"/>
      <c r="BJ375" s="77"/>
      <c r="BK375" s="77"/>
      <c r="BL375" s="77"/>
      <c r="BM375" s="77"/>
      <c r="BN375" s="77"/>
      <c r="BO375" s="77"/>
      <c r="BP375" s="77"/>
      <c r="BQ375" s="77"/>
      <c r="BR375" s="77"/>
      <c r="BS375" s="77"/>
      <c r="BT375" s="77"/>
      <c r="BU375" s="77"/>
      <c r="BV375" s="77"/>
      <c r="BW375" s="77"/>
      <c r="BX375" s="77"/>
      <c r="BY375" s="77"/>
      <c r="BZ375" s="77"/>
      <c r="CA375" s="77"/>
      <c r="CB375" s="77"/>
      <c r="CC375" s="77"/>
      <c r="CD375" s="77"/>
      <c r="CE375" s="77"/>
      <c r="CF375" s="77"/>
      <c r="CG375" s="77"/>
      <c r="CH375" s="77"/>
      <c r="CI375" s="77"/>
      <c r="CJ375" s="77"/>
      <c r="CK375" s="77"/>
      <c r="CL375" s="77"/>
      <c r="CM375" s="77"/>
      <c r="CN375" s="77"/>
      <c r="CO375" s="77"/>
      <c r="CP375" s="77"/>
      <c r="CQ375" s="77"/>
      <c r="CR375" s="77"/>
      <c r="CS375" s="77"/>
      <c r="CT375" s="77"/>
      <c r="CU375" s="77"/>
      <c r="CV375" s="77"/>
      <c r="CW375" s="77"/>
      <c r="CX375" s="77"/>
      <c r="CY375" s="77"/>
      <c r="CZ375" s="77"/>
      <c r="DA375" s="77"/>
      <c r="DB375" s="77"/>
      <c r="DC375" s="77"/>
      <c r="DD375" s="77"/>
      <c r="DE375" s="77"/>
      <c r="DF375" s="77"/>
      <c r="DG375" s="77"/>
    </row>
    <row r="376" spans="1:111" x14ac:dyDescent="0.2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  <c r="AY376" s="77"/>
      <c r="AZ376" s="77"/>
      <c r="BA376" s="77"/>
      <c r="BB376" s="77"/>
      <c r="BC376" s="77"/>
      <c r="BD376" s="77"/>
      <c r="BE376" s="77"/>
      <c r="BF376" s="77"/>
      <c r="BG376" s="77"/>
      <c r="BH376" s="77"/>
      <c r="BI376" s="77"/>
      <c r="BJ376" s="77"/>
      <c r="BK376" s="77"/>
      <c r="BL376" s="77"/>
      <c r="BM376" s="77"/>
      <c r="BN376" s="77"/>
      <c r="BO376" s="77"/>
      <c r="BP376" s="77"/>
      <c r="BQ376" s="77"/>
      <c r="BR376" s="77"/>
      <c r="BS376" s="77"/>
      <c r="BT376" s="77"/>
      <c r="BU376" s="77"/>
      <c r="BV376" s="77"/>
      <c r="BW376" s="77"/>
      <c r="BX376" s="77"/>
      <c r="BY376" s="77"/>
      <c r="BZ376" s="77"/>
      <c r="CA376" s="77"/>
      <c r="CB376" s="77"/>
      <c r="CC376" s="77"/>
      <c r="CD376" s="77"/>
      <c r="CE376" s="77"/>
      <c r="CF376" s="77"/>
      <c r="CG376" s="77"/>
      <c r="CH376" s="77"/>
      <c r="CI376" s="77"/>
      <c r="CJ376" s="77"/>
      <c r="CK376" s="77"/>
      <c r="CL376" s="77"/>
      <c r="CM376" s="77"/>
      <c r="CN376" s="77"/>
      <c r="CO376" s="77"/>
      <c r="CP376" s="77"/>
      <c r="CQ376" s="77"/>
      <c r="CR376" s="77"/>
      <c r="CS376" s="77"/>
      <c r="CT376" s="77"/>
      <c r="CU376" s="77"/>
      <c r="CV376" s="77"/>
      <c r="CW376" s="77"/>
      <c r="CX376" s="77"/>
      <c r="CY376" s="77"/>
      <c r="CZ376" s="77"/>
      <c r="DA376" s="77"/>
      <c r="DB376" s="77"/>
      <c r="DC376" s="77"/>
      <c r="DD376" s="77"/>
      <c r="DE376" s="77"/>
      <c r="DF376" s="77"/>
      <c r="DG376" s="77"/>
    </row>
    <row r="377" spans="1:111" x14ac:dyDescent="0.2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  <c r="AY377" s="77"/>
      <c r="AZ377" s="77"/>
      <c r="BA377" s="77"/>
      <c r="BB377" s="77"/>
      <c r="BC377" s="77"/>
      <c r="BD377" s="77"/>
      <c r="BE377" s="77"/>
      <c r="BF377" s="77"/>
      <c r="BG377" s="77"/>
      <c r="BH377" s="77"/>
      <c r="BI377" s="77"/>
      <c r="BJ377" s="77"/>
      <c r="BK377" s="77"/>
      <c r="BL377" s="77"/>
      <c r="BM377" s="77"/>
      <c r="BN377" s="77"/>
      <c r="BO377" s="77"/>
      <c r="BP377" s="77"/>
      <c r="BQ377" s="77"/>
      <c r="BR377" s="77"/>
      <c r="BS377" s="77"/>
      <c r="BT377" s="77"/>
      <c r="BU377" s="77"/>
      <c r="BV377" s="77"/>
      <c r="BW377" s="77"/>
      <c r="BX377" s="77"/>
      <c r="BY377" s="77"/>
      <c r="BZ377" s="77"/>
      <c r="CA377" s="77"/>
      <c r="CB377" s="77"/>
      <c r="CC377" s="77"/>
      <c r="CD377" s="77"/>
      <c r="CE377" s="77"/>
      <c r="CF377" s="77"/>
      <c r="CG377" s="77"/>
      <c r="CH377" s="77"/>
      <c r="CI377" s="77"/>
      <c r="CJ377" s="77"/>
      <c r="CK377" s="77"/>
      <c r="CL377" s="77"/>
      <c r="CM377" s="77"/>
      <c r="CN377" s="77"/>
      <c r="CO377" s="77"/>
      <c r="CP377" s="77"/>
      <c r="CQ377" s="77"/>
      <c r="CR377" s="77"/>
      <c r="CS377" s="77"/>
      <c r="CT377" s="77"/>
      <c r="CU377" s="77"/>
      <c r="CV377" s="77"/>
      <c r="CW377" s="77"/>
      <c r="CX377" s="77"/>
      <c r="CY377" s="77"/>
      <c r="CZ377" s="77"/>
      <c r="DA377" s="77"/>
      <c r="DB377" s="77"/>
      <c r="DC377" s="77"/>
      <c r="DD377" s="77"/>
      <c r="DE377" s="77"/>
      <c r="DF377" s="77"/>
      <c r="DG377" s="77"/>
    </row>
    <row r="378" spans="1:111" x14ac:dyDescent="0.2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  <c r="AY378" s="77"/>
      <c r="AZ378" s="77"/>
      <c r="BA378" s="77"/>
      <c r="BB378" s="77"/>
      <c r="BC378" s="77"/>
      <c r="BD378" s="77"/>
      <c r="BE378" s="77"/>
      <c r="BF378" s="77"/>
      <c r="BG378" s="77"/>
      <c r="BH378" s="77"/>
      <c r="BI378" s="77"/>
      <c r="BJ378" s="77"/>
      <c r="BK378" s="77"/>
      <c r="BL378" s="77"/>
      <c r="BM378" s="77"/>
      <c r="BN378" s="77"/>
      <c r="BO378" s="77"/>
      <c r="BP378" s="77"/>
      <c r="BQ378" s="77"/>
      <c r="BR378" s="77"/>
      <c r="BS378" s="77"/>
      <c r="BT378" s="77"/>
      <c r="BU378" s="77"/>
      <c r="BV378" s="77"/>
      <c r="BW378" s="77"/>
      <c r="BX378" s="77"/>
      <c r="BY378" s="77"/>
      <c r="BZ378" s="77"/>
      <c r="CA378" s="77"/>
      <c r="CB378" s="77"/>
      <c r="CC378" s="77"/>
      <c r="CD378" s="77"/>
      <c r="CE378" s="77"/>
      <c r="CF378" s="77"/>
      <c r="CG378" s="77"/>
      <c r="CH378" s="77"/>
      <c r="CI378" s="77"/>
      <c r="CJ378" s="77"/>
      <c r="CK378" s="77"/>
      <c r="CL378" s="77"/>
      <c r="CM378" s="77"/>
      <c r="CN378" s="77"/>
      <c r="CO378" s="77"/>
      <c r="CP378" s="77"/>
      <c r="CQ378" s="77"/>
      <c r="CR378" s="77"/>
      <c r="CS378" s="77"/>
      <c r="CT378" s="77"/>
      <c r="CU378" s="77"/>
      <c r="CV378" s="77"/>
      <c r="CW378" s="77"/>
      <c r="CX378" s="77"/>
      <c r="CY378" s="77"/>
      <c r="CZ378" s="77"/>
      <c r="DA378" s="77"/>
      <c r="DB378" s="77"/>
      <c r="DC378" s="77"/>
      <c r="DD378" s="77"/>
      <c r="DE378" s="77"/>
      <c r="DF378" s="77"/>
      <c r="DG378" s="77"/>
    </row>
    <row r="379" spans="1:111" x14ac:dyDescent="0.2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  <c r="AY379" s="77"/>
      <c r="AZ379" s="77"/>
      <c r="BA379" s="77"/>
      <c r="BB379" s="77"/>
      <c r="BC379" s="77"/>
      <c r="BD379" s="77"/>
      <c r="BE379" s="77"/>
      <c r="BF379" s="77"/>
      <c r="BG379" s="77"/>
      <c r="BH379" s="77"/>
      <c r="BI379" s="77"/>
      <c r="BJ379" s="77"/>
      <c r="BK379" s="77"/>
      <c r="BL379" s="77"/>
      <c r="BM379" s="77"/>
      <c r="BN379" s="77"/>
      <c r="BO379" s="77"/>
      <c r="BP379" s="77"/>
      <c r="BQ379" s="77"/>
      <c r="BR379" s="77"/>
      <c r="BS379" s="77"/>
      <c r="BT379" s="77"/>
      <c r="BU379" s="77"/>
      <c r="BV379" s="77"/>
      <c r="BW379" s="77"/>
      <c r="BX379" s="77"/>
      <c r="BY379" s="77"/>
      <c r="BZ379" s="77"/>
      <c r="CA379" s="77"/>
      <c r="CB379" s="77"/>
      <c r="CC379" s="77"/>
      <c r="CD379" s="77"/>
      <c r="CE379" s="77"/>
      <c r="CF379" s="77"/>
      <c r="CG379" s="77"/>
      <c r="CH379" s="77"/>
      <c r="CI379" s="77"/>
      <c r="CJ379" s="77"/>
      <c r="CK379" s="77"/>
      <c r="CL379" s="77"/>
      <c r="CM379" s="77"/>
      <c r="CN379" s="77"/>
      <c r="CO379" s="77"/>
      <c r="CP379" s="77"/>
      <c r="CQ379" s="77"/>
      <c r="CR379" s="77"/>
      <c r="CS379" s="77"/>
      <c r="CT379" s="77"/>
      <c r="CU379" s="77"/>
      <c r="CV379" s="77"/>
      <c r="CW379" s="77"/>
      <c r="CX379" s="77"/>
      <c r="CY379" s="77"/>
      <c r="CZ379" s="77"/>
      <c r="DA379" s="77"/>
      <c r="DB379" s="77"/>
      <c r="DC379" s="77"/>
      <c r="DD379" s="77"/>
      <c r="DE379" s="77"/>
      <c r="DF379" s="77"/>
      <c r="DG379" s="77"/>
    </row>
    <row r="380" spans="1:111" x14ac:dyDescent="0.2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  <c r="AY380" s="77"/>
      <c r="AZ380" s="77"/>
      <c r="BA380" s="77"/>
      <c r="BB380" s="77"/>
      <c r="BC380" s="77"/>
      <c r="BD380" s="77"/>
      <c r="BE380" s="77"/>
      <c r="BF380" s="77"/>
      <c r="BG380" s="77"/>
      <c r="BH380" s="77"/>
      <c r="BI380" s="77"/>
      <c r="BJ380" s="77"/>
      <c r="BK380" s="77"/>
      <c r="BL380" s="77"/>
      <c r="BM380" s="77"/>
      <c r="BN380" s="77"/>
      <c r="BO380" s="77"/>
      <c r="BP380" s="77"/>
      <c r="BQ380" s="77"/>
      <c r="BR380" s="77"/>
      <c r="BS380" s="77"/>
      <c r="BT380" s="77"/>
      <c r="BU380" s="77"/>
      <c r="BV380" s="77"/>
      <c r="BW380" s="77"/>
      <c r="BX380" s="77"/>
      <c r="BY380" s="77"/>
      <c r="BZ380" s="77"/>
      <c r="CA380" s="77"/>
      <c r="CB380" s="77"/>
      <c r="CC380" s="77"/>
      <c r="CD380" s="77"/>
      <c r="CE380" s="77"/>
      <c r="CF380" s="77"/>
      <c r="CG380" s="77"/>
      <c r="CH380" s="77"/>
      <c r="CI380" s="77"/>
      <c r="CJ380" s="77"/>
      <c r="CK380" s="77"/>
      <c r="CL380" s="77"/>
      <c r="CM380" s="77"/>
      <c r="CN380" s="77"/>
      <c r="CO380" s="77"/>
      <c r="CP380" s="77"/>
      <c r="CQ380" s="77"/>
      <c r="CR380" s="77"/>
      <c r="CS380" s="77"/>
      <c r="CT380" s="77"/>
      <c r="CU380" s="77"/>
      <c r="CV380" s="77"/>
      <c r="CW380" s="77"/>
      <c r="CX380" s="77"/>
      <c r="CY380" s="77"/>
      <c r="CZ380" s="77"/>
      <c r="DA380" s="77"/>
      <c r="DB380" s="77"/>
      <c r="DC380" s="77"/>
      <c r="DD380" s="77"/>
      <c r="DE380" s="77"/>
      <c r="DF380" s="77"/>
      <c r="DG380" s="77"/>
    </row>
    <row r="381" spans="1:111" x14ac:dyDescent="0.2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  <c r="AY381" s="77"/>
      <c r="AZ381" s="77"/>
      <c r="BA381" s="77"/>
      <c r="BB381" s="77"/>
      <c r="BC381" s="77"/>
      <c r="BD381" s="77"/>
      <c r="BE381" s="77"/>
      <c r="BF381" s="77"/>
      <c r="BG381" s="77"/>
      <c r="BH381" s="77"/>
      <c r="BI381" s="77"/>
      <c r="BJ381" s="77"/>
      <c r="BK381" s="77"/>
      <c r="BL381" s="77"/>
      <c r="BM381" s="77"/>
      <c r="BN381" s="77"/>
      <c r="BO381" s="77"/>
      <c r="BP381" s="77"/>
      <c r="BQ381" s="77"/>
      <c r="BR381" s="77"/>
      <c r="BS381" s="77"/>
      <c r="BT381" s="77"/>
      <c r="BU381" s="77"/>
      <c r="BV381" s="77"/>
      <c r="BW381" s="77"/>
      <c r="BX381" s="77"/>
      <c r="BY381" s="77"/>
      <c r="BZ381" s="77"/>
      <c r="CA381" s="77"/>
      <c r="CB381" s="77"/>
      <c r="CC381" s="77"/>
      <c r="CD381" s="77"/>
      <c r="CE381" s="77"/>
      <c r="CF381" s="77"/>
      <c r="CG381" s="77"/>
      <c r="CH381" s="77"/>
      <c r="CI381" s="77"/>
      <c r="CJ381" s="77"/>
      <c r="CK381" s="77"/>
      <c r="CL381" s="77"/>
      <c r="CM381" s="77"/>
      <c r="CN381" s="77"/>
      <c r="CO381" s="77"/>
      <c r="CP381" s="77"/>
      <c r="CQ381" s="77"/>
      <c r="CR381" s="77"/>
      <c r="CS381" s="77"/>
      <c r="CT381" s="77"/>
      <c r="CU381" s="77"/>
      <c r="CV381" s="77"/>
      <c r="CW381" s="77"/>
      <c r="CX381" s="77"/>
      <c r="CY381" s="77"/>
      <c r="CZ381" s="77"/>
      <c r="DA381" s="77"/>
      <c r="DB381" s="77"/>
      <c r="DC381" s="77"/>
      <c r="DD381" s="77"/>
      <c r="DE381" s="77"/>
      <c r="DF381" s="77"/>
      <c r="DG381" s="77"/>
    </row>
    <row r="382" spans="1:111" x14ac:dyDescent="0.2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7"/>
      <c r="BA382" s="77"/>
      <c r="BB382" s="77"/>
      <c r="BC382" s="77"/>
      <c r="BD382" s="77"/>
      <c r="BE382" s="77"/>
      <c r="BF382" s="77"/>
      <c r="BG382" s="77"/>
      <c r="BH382" s="77"/>
      <c r="BI382" s="77"/>
      <c r="BJ382" s="77"/>
      <c r="BK382" s="77"/>
      <c r="BL382" s="77"/>
      <c r="BM382" s="77"/>
      <c r="BN382" s="77"/>
      <c r="BO382" s="77"/>
      <c r="BP382" s="77"/>
      <c r="BQ382" s="77"/>
      <c r="BR382" s="77"/>
      <c r="BS382" s="77"/>
      <c r="BT382" s="77"/>
      <c r="BU382" s="77"/>
      <c r="BV382" s="77"/>
      <c r="BW382" s="77"/>
      <c r="BX382" s="77"/>
      <c r="BY382" s="77"/>
      <c r="BZ382" s="77"/>
      <c r="CA382" s="77"/>
      <c r="CB382" s="77"/>
      <c r="CC382" s="77"/>
      <c r="CD382" s="77"/>
      <c r="CE382" s="77"/>
      <c r="CF382" s="77"/>
      <c r="CG382" s="77"/>
      <c r="CH382" s="77"/>
      <c r="CI382" s="77"/>
      <c r="CJ382" s="77"/>
      <c r="CK382" s="77"/>
      <c r="CL382" s="77"/>
      <c r="CM382" s="77"/>
      <c r="CN382" s="77"/>
      <c r="CO382" s="77"/>
      <c r="CP382" s="77"/>
      <c r="CQ382" s="77"/>
      <c r="CR382" s="77"/>
      <c r="CS382" s="77"/>
      <c r="CT382" s="77"/>
      <c r="CU382" s="77"/>
      <c r="CV382" s="77"/>
      <c r="CW382" s="77"/>
      <c r="CX382" s="77"/>
      <c r="CY382" s="77"/>
      <c r="CZ382" s="77"/>
      <c r="DA382" s="77"/>
      <c r="DB382" s="77"/>
      <c r="DC382" s="77"/>
      <c r="DD382" s="77"/>
      <c r="DE382" s="77"/>
      <c r="DF382" s="77"/>
      <c r="DG382" s="77"/>
    </row>
    <row r="383" spans="1:111" x14ac:dyDescent="0.2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7"/>
      <c r="BA383" s="77"/>
      <c r="BB383" s="77"/>
      <c r="BC383" s="77"/>
      <c r="BD383" s="77"/>
      <c r="BE383" s="77"/>
      <c r="BF383" s="77"/>
      <c r="BG383" s="77"/>
      <c r="BH383" s="77"/>
      <c r="BI383" s="77"/>
      <c r="BJ383" s="77"/>
      <c r="BK383" s="77"/>
      <c r="BL383" s="77"/>
      <c r="BM383" s="77"/>
      <c r="BN383" s="77"/>
      <c r="BO383" s="77"/>
      <c r="BP383" s="77"/>
      <c r="BQ383" s="77"/>
      <c r="BR383" s="77"/>
      <c r="BS383" s="77"/>
      <c r="BT383" s="77"/>
      <c r="BU383" s="77"/>
      <c r="BV383" s="77"/>
      <c r="BW383" s="77"/>
      <c r="BX383" s="77"/>
      <c r="BY383" s="77"/>
      <c r="BZ383" s="77"/>
      <c r="CA383" s="77"/>
      <c r="CB383" s="77"/>
      <c r="CC383" s="77"/>
      <c r="CD383" s="77"/>
      <c r="CE383" s="77"/>
      <c r="CF383" s="77"/>
      <c r="CG383" s="77"/>
      <c r="CH383" s="77"/>
      <c r="CI383" s="77"/>
      <c r="CJ383" s="77"/>
      <c r="CK383" s="77"/>
      <c r="CL383" s="77"/>
      <c r="CM383" s="77"/>
      <c r="CN383" s="77"/>
      <c r="CO383" s="77"/>
      <c r="CP383" s="77"/>
      <c r="CQ383" s="77"/>
      <c r="CR383" s="77"/>
      <c r="CS383" s="77"/>
      <c r="CT383" s="77"/>
      <c r="CU383" s="77"/>
      <c r="CV383" s="77"/>
      <c r="CW383" s="77"/>
      <c r="CX383" s="77"/>
      <c r="CY383" s="77"/>
      <c r="CZ383" s="77"/>
      <c r="DA383" s="77"/>
      <c r="DB383" s="77"/>
      <c r="DC383" s="77"/>
      <c r="DD383" s="77"/>
      <c r="DE383" s="77"/>
      <c r="DF383" s="77"/>
      <c r="DG383" s="77"/>
    </row>
    <row r="384" spans="1:111" x14ac:dyDescent="0.2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  <c r="BG384" s="77"/>
      <c r="BH384" s="77"/>
      <c r="BI384" s="77"/>
      <c r="BJ384" s="77"/>
      <c r="BK384" s="77"/>
      <c r="BL384" s="77"/>
      <c r="BM384" s="77"/>
      <c r="BN384" s="77"/>
      <c r="BO384" s="77"/>
      <c r="BP384" s="77"/>
      <c r="BQ384" s="77"/>
      <c r="BR384" s="77"/>
      <c r="BS384" s="77"/>
      <c r="BT384" s="77"/>
      <c r="BU384" s="77"/>
      <c r="BV384" s="77"/>
      <c r="BW384" s="77"/>
      <c r="BX384" s="77"/>
      <c r="BY384" s="77"/>
      <c r="BZ384" s="77"/>
      <c r="CA384" s="77"/>
      <c r="CB384" s="77"/>
      <c r="CC384" s="77"/>
      <c r="CD384" s="77"/>
      <c r="CE384" s="77"/>
      <c r="CF384" s="77"/>
      <c r="CG384" s="77"/>
      <c r="CH384" s="77"/>
      <c r="CI384" s="77"/>
      <c r="CJ384" s="77"/>
      <c r="CK384" s="77"/>
      <c r="CL384" s="77"/>
      <c r="CM384" s="77"/>
      <c r="CN384" s="77"/>
      <c r="CO384" s="77"/>
      <c r="CP384" s="77"/>
      <c r="CQ384" s="77"/>
      <c r="CR384" s="77"/>
      <c r="CS384" s="77"/>
      <c r="CT384" s="77"/>
      <c r="CU384" s="77"/>
      <c r="CV384" s="77"/>
      <c r="CW384" s="77"/>
      <c r="CX384" s="77"/>
      <c r="CY384" s="77"/>
      <c r="CZ384" s="77"/>
      <c r="DA384" s="77"/>
      <c r="DB384" s="77"/>
      <c r="DC384" s="77"/>
      <c r="DD384" s="77"/>
      <c r="DE384" s="77"/>
      <c r="DF384" s="77"/>
      <c r="DG384" s="77"/>
    </row>
    <row r="385" spans="1:111" x14ac:dyDescent="0.2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7"/>
      <c r="BA385" s="77"/>
      <c r="BB385" s="77"/>
      <c r="BC385" s="77"/>
      <c r="BD385" s="77"/>
      <c r="BE385" s="77"/>
      <c r="BF385" s="77"/>
      <c r="BG385" s="77"/>
      <c r="BH385" s="77"/>
      <c r="BI385" s="77"/>
      <c r="BJ385" s="77"/>
      <c r="BK385" s="77"/>
      <c r="BL385" s="77"/>
      <c r="BM385" s="77"/>
      <c r="BN385" s="77"/>
      <c r="BO385" s="77"/>
      <c r="BP385" s="77"/>
      <c r="BQ385" s="77"/>
      <c r="BR385" s="77"/>
      <c r="BS385" s="77"/>
      <c r="BT385" s="77"/>
      <c r="BU385" s="77"/>
      <c r="BV385" s="77"/>
      <c r="BW385" s="77"/>
      <c r="BX385" s="77"/>
      <c r="BY385" s="77"/>
      <c r="BZ385" s="77"/>
      <c r="CA385" s="77"/>
      <c r="CB385" s="77"/>
      <c r="CC385" s="77"/>
      <c r="CD385" s="77"/>
      <c r="CE385" s="77"/>
      <c r="CF385" s="77"/>
      <c r="CG385" s="77"/>
      <c r="CH385" s="77"/>
      <c r="CI385" s="77"/>
      <c r="CJ385" s="77"/>
      <c r="CK385" s="77"/>
      <c r="CL385" s="77"/>
      <c r="CM385" s="77"/>
      <c r="CN385" s="77"/>
      <c r="CO385" s="77"/>
      <c r="CP385" s="77"/>
      <c r="CQ385" s="77"/>
      <c r="CR385" s="77"/>
      <c r="CS385" s="77"/>
      <c r="CT385" s="77"/>
      <c r="CU385" s="77"/>
      <c r="CV385" s="77"/>
      <c r="CW385" s="77"/>
      <c r="CX385" s="77"/>
      <c r="CY385" s="77"/>
      <c r="CZ385" s="77"/>
      <c r="DA385" s="77"/>
      <c r="DB385" s="77"/>
      <c r="DC385" s="77"/>
      <c r="DD385" s="77"/>
      <c r="DE385" s="77"/>
      <c r="DF385" s="77"/>
      <c r="DG385" s="77"/>
    </row>
    <row r="386" spans="1:111" x14ac:dyDescent="0.2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7"/>
      <c r="BA386" s="77"/>
      <c r="BB386" s="77"/>
      <c r="BC386" s="77"/>
      <c r="BD386" s="77"/>
      <c r="BE386" s="77"/>
      <c r="BF386" s="77"/>
      <c r="BG386" s="77"/>
      <c r="BH386" s="77"/>
      <c r="BI386" s="77"/>
      <c r="BJ386" s="77"/>
      <c r="BK386" s="77"/>
      <c r="BL386" s="77"/>
      <c r="BM386" s="77"/>
      <c r="BN386" s="77"/>
      <c r="BO386" s="77"/>
      <c r="BP386" s="77"/>
      <c r="BQ386" s="77"/>
      <c r="BR386" s="77"/>
      <c r="BS386" s="77"/>
      <c r="BT386" s="77"/>
      <c r="BU386" s="77"/>
      <c r="BV386" s="77"/>
      <c r="BW386" s="77"/>
      <c r="BX386" s="77"/>
      <c r="BY386" s="77"/>
      <c r="BZ386" s="77"/>
      <c r="CA386" s="77"/>
      <c r="CB386" s="77"/>
      <c r="CC386" s="77"/>
      <c r="CD386" s="77"/>
      <c r="CE386" s="77"/>
      <c r="CF386" s="77"/>
      <c r="CG386" s="77"/>
      <c r="CH386" s="77"/>
      <c r="CI386" s="77"/>
      <c r="CJ386" s="77"/>
      <c r="CK386" s="77"/>
      <c r="CL386" s="77"/>
      <c r="CM386" s="77"/>
      <c r="CN386" s="77"/>
      <c r="CO386" s="77"/>
      <c r="CP386" s="77"/>
      <c r="CQ386" s="77"/>
      <c r="CR386" s="77"/>
      <c r="CS386" s="77"/>
      <c r="CT386" s="77"/>
      <c r="CU386" s="77"/>
      <c r="CV386" s="77"/>
      <c r="CW386" s="77"/>
      <c r="CX386" s="77"/>
      <c r="CY386" s="77"/>
      <c r="CZ386" s="77"/>
      <c r="DA386" s="77"/>
      <c r="DB386" s="77"/>
      <c r="DC386" s="77"/>
      <c r="DD386" s="77"/>
      <c r="DE386" s="77"/>
      <c r="DF386" s="77"/>
      <c r="DG386" s="77"/>
    </row>
    <row r="387" spans="1:111" x14ac:dyDescent="0.2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7"/>
      <c r="BA387" s="77"/>
      <c r="BB387" s="77"/>
      <c r="BC387" s="77"/>
      <c r="BD387" s="77"/>
      <c r="BE387" s="77"/>
      <c r="BF387" s="77"/>
      <c r="BG387" s="77"/>
      <c r="BH387" s="77"/>
      <c r="BI387" s="77"/>
      <c r="BJ387" s="77"/>
      <c r="BK387" s="77"/>
      <c r="BL387" s="77"/>
      <c r="BM387" s="77"/>
      <c r="BN387" s="77"/>
      <c r="BO387" s="77"/>
      <c r="BP387" s="77"/>
      <c r="BQ387" s="77"/>
      <c r="BR387" s="77"/>
      <c r="BS387" s="77"/>
      <c r="BT387" s="77"/>
      <c r="BU387" s="77"/>
      <c r="BV387" s="77"/>
      <c r="BW387" s="77"/>
      <c r="BX387" s="77"/>
      <c r="BY387" s="77"/>
      <c r="BZ387" s="77"/>
      <c r="CA387" s="77"/>
      <c r="CB387" s="77"/>
      <c r="CC387" s="77"/>
      <c r="CD387" s="77"/>
      <c r="CE387" s="77"/>
      <c r="CF387" s="77"/>
      <c r="CG387" s="77"/>
      <c r="CH387" s="77"/>
      <c r="CI387" s="77"/>
      <c r="CJ387" s="77"/>
      <c r="CK387" s="77"/>
      <c r="CL387" s="77"/>
      <c r="CM387" s="77"/>
      <c r="CN387" s="77"/>
      <c r="CO387" s="77"/>
      <c r="CP387" s="77"/>
      <c r="CQ387" s="77"/>
      <c r="CR387" s="77"/>
      <c r="CS387" s="77"/>
      <c r="CT387" s="77"/>
      <c r="CU387" s="77"/>
      <c r="CV387" s="77"/>
      <c r="CW387" s="77"/>
      <c r="CX387" s="77"/>
      <c r="CY387" s="77"/>
      <c r="CZ387" s="77"/>
      <c r="DA387" s="77"/>
      <c r="DB387" s="77"/>
      <c r="DC387" s="77"/>
      <c r="DD387" s="77"/>
      <c r="DE387" s="77"/>
      <c r="DF387" s="77"/>
      <c r="DG387" s="77"/>
    </row>
    <row r="388" spans="1:111" x14ac:dyDescent="0.2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  <c r="AY388" s="77"/>
      <c r="AZ388" s="77"/>
      <c r="BA388" s="77"/>
      <c r="BB388" s="77"/>
      <c r="BC388" s="77"/>
      <c r="BD388" s="77"/>
      <c r="BE388" s="77"/>
      <c r="BF388" s="77"/>
      <c r="BG388" s="77"/>
      <c r="BH388" s="77"/>
      <c r="BI388" s="77"/>
      <c r="BJ388" s="77"/>
      <c r="BK388" s="77"/>
      <c r="BL388" s="77"/>
      <c r="BM388" s="77"/>
      <c r="BN388" s="77"/>
      <c r="BO388" s="77"/>
      <c r="BP388" s="77"/>
      <c r="BQ388" s="77"/>
      <c r="BR388" s="77"/>
      <c r="BS388" s="77"/>
      <c r="BT388" s="77"/>
      <c r="BU388" s="77"/>
      <c r="BV388" s="77"/>
      <c r="BW388" s="77"/>
      <c r="BX388" s="77"/>
      <c r="BY388" s="77"/>
      <c r="BZ388" s="77"/>
      <c r="CA388" s="77"/>
      <c r="CB388" s="77"/>
      <c r="CC388" s="77"/>
      <c r="CD388" s="77"/>
      <c r="CE388" s="77"/>
      <c r="CF388" s="77"/>
      <c r="CG388" s="77"/>
      <c r="CH388" s="77"/>
      <c r="CI388" s="77"/>
      <c r="CJ388" s="77"/>
      <c r="CK388" s="77"/>
      <c r="CL388" s="77"/>
      <c r="CM388" s="77"/>
      <c r="CN388" s="77"/>
      <c r="CO388" s="77"/>
      <c r="CP388" s="77"/>
      <c r="CQ388" s="77"/>
      <c r="CR388" s="77"/>
      <c r="CS388" s="77"/>
      <c r="CT388" s="77"/>
      <c r="CU388" s="77"/>
      <c r="CV388" s="77"/>
      <c r="CW388" s="77"/>
      <c r="CX388" s="77"/>
      <c r="CY388" s="77"/>
      <c r="CZ388" s="77"/>
      <c r="DA388" s="77"/>
      <c r="DB388" s="77"/>
      <c r="DC388" s="77"/>
      <c r="DD388" s="77"/>
      <c r="DE388" s="77"/>
      <c r="DF388" s="77"/>
      <c r="DG388" s="77"/>
    </row>
    <row r="389" spans="1:111" x14ac:dyDescent="0.2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  <c r="AY389" s="77"/>
      <c r="AZ389" s="77"/>
      <c r="BA389" s="77"/>
      <c r="BB389" s="77"/>
      <c r="BC389" s="77"/>
      <c r="BD389" s="77"/>
      <c r="BE389" s="77"/>
      <c r="BF389" s="77"/>
      <c r="BG389" s="77"/>
      <c r="BH389" s="77"/>
      <c r="BI389" s="77"/>
      <c r="BJ389" s="77"/>
      <c r="BK389" s="77"/>
      <c r="BL389" s="77"/>
      <c r="BM389" s="77"/>
      <c r="BN389" s="77"/>
      <c r="BO389" s="77"/>
      <c r="BP389" s="77"/>
      <c r="BQ389" s="77"/>
      <c r="BR389" s="77"/>
      <c r="BS389" s="77"/>
      <c r="BT389" s="77"/>
      <c r="BU389" s="77"/>
      <c r="BV389" s="77"/>
      <c r="BW389" s="77"/>
      <c r="BX389" s="77"/>
      <c r="BY389" s="77"/>
      <c r="BZ389" s="77"/>
      <c r="CA389" s="77"/>
      <c r="CB389" s="77"/>
      <c r="CC389" s="77"/>
      <c r="CD389" s="77"/>
      <c r="CE389" s="77"/>
      <c r="CF389" s="77"/>
      <c r="CG389" s="77"/>
      <c r="CH389" s="77"/>
      <c r="CI389" s="77"/>
      <c r="CJ389" s="77"/>
      <c r="CK389" s="77"/>
      <c r="CL389" s="77"/>
      <c r="CM389" s="77"/>
      <c r="CN389" s="77"/>
      <c r="CO389" s="77"/>
      <c r="CP389" s="77"/>
      <c r="CQ389" s="77"/>
      <c r="CR389" s="77"/>
      <c r="CS389" s="77"/>
      <c r="CT389" s="77"/>
      <c r="CU389" s="77"/>
      <c r="CV389" s="77"/>
      <c r="CW389" s="77"/>
      <c r="CX389" s="77"/>
      <c r="CY389" s="77"/>
      <c r="CZ389" s="77"/>
      <c r="DA389" s="77"/>
      <c r="DB389" s="77"/>
      <c r="DC389" s="77"/>
      <c r="DD389" s="77"/>
      <c r="DE389" s="77"/>
      <c r="DF389" s="77"/>
      <c r="DG389" s="77"/>
    </row>
    <row r="390" spans="1:111" x14ac:dyDescent="0.2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  <c r="AY390" s="77"/>
      <c r="AZ390" s="77"/>
      <c r="BA390" s="77"/>
      <c r="BB390" s="77"/>
      <c r="BC390" s="77"/>
      <c r="BD390" s="77"/>
      <c r="BE390" s="77"/>
      <c r="BF390" s="77"/>
      <c r="BG390" s="77"/>
      <c r="BH390" s="77"/>
      <c r="BI390" s="77"/>
      <c r="BJ390" s="77"/>
      <c r="BK390" s="77"/>
      <c r="BL390" s="77"/>
      <c r="BM390" s="77"/>
      <c r="BN390" s="77"/>
      <c r="BO390" s="77"/>
      <c r="BP390" s="77"/>
      <c r="BQ390" s="77"/>
      <c r="BR390" s="77"/>
      <c r="BS390" s="77"/>
      <c r="BT390" s="77"/>
      <c r="BU390" s="77"/>
      <c r="BV390" s="77"/>
      <c r="BW390" s="77"/>
      <c r="BX390" s="77"/>
      <c r="BY390" s="77"/>
      <c r="BZ390" s="77"/>
      <c r="CA390" s="77"/>
      <c r="CB390" s="77"/>
      <c r="CC390" s="77"/>
      <c r="CD390" s="77"/>
      <c r="CE390" s="77"/>
      <c r="CF390" s="77"/>
      <c r="CG390" s="77"/>
      <c r="CH390" s="77"/>
      <c r="CI390" s="77"/>
      <c r="CJ390" s="77"/>
      <c r="CK390" s="77"/>
      <c r="CL390" s="77"/>
      <c r="CM390" s="77"/>
      <c r="CN390" s="77"/>
      <c r="CO390" s="77"/>
      <c r="CP390" s="77"/>
      <c r="CQ390" s="77"/>
      <c r="CR390" s="77"/>
      <c r="CS390" s="77"/>
      <c r="CT390" s="77"/>
      <c r="CU390" s="77"/>
      <c r="CV390" s="77"/>
      <c r="CW390" s="77"/>
      <c r="CX390" s="77"/>
      <c r="CY390" s="77"/>
      <c r="CZ390" s="77"/>
      <c r="DA390" s="77"/>
      <c r="DB390" s="77"/>
      <c r="DC390" s="77"/>
      <c r="DD390" s="77"/>
      <c r="DE390" s="77"/>
      <c r="DF390" s="77"/>
      <c r="DG390" s="77"/>
    </row>
    <row r="391" spans="1:111" x14ac:dyDescent="0.2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  <c r="AY391" s="77"/>
      <c r="AZ391" s="77"/>
      <c r="BA391" s="77"/>
      <c r="BB391" s="77"/>
      <c r="BC391" s="77"/>
      <c r="BD391" s="77"/>
      <c r="BE391" s="77"/>
      <c r="BF391" s="77"/>
      <c r="BG391" s="77"/>
      <c r="BH391" s="77"/>
      <c r="BI391" s="77"/>
      <c r="BJ391" s="77"/>
      <c r="BK391" s="77"/>
      <c r="BL391" s="77"/>
      <c r="BM391" s="77"/>
      <c r="BN391" s="77"/>
      <c r="BO391" s="77"/>
      <c r="BP391" s="77"/>
      <c r="BQ391" s="77"/>
      <c r="BR391" s="77"/>
      <c r="BS391" s="77"/>
      <c r="BT391" s="77"/>
      <c r="BU391" s="77"/>
      <c r="BV391" s="77"/>
      <c r="BW391" s="77"/>
      <c r="BX391" s="77"/>
      <c r="BY391" s="77"/>
      <c r="BZ391" s="77"/>
      <c r="CA391" s="77"/>
      <c r="CB391" s="77"/>
      <c r="CC391" s="77"/>
      <c r="CD391" s="77"/>
      <c r="CE391" s="77"/>
      <c r="CF391" s="77"/>
      <c r="CG391" s="77"/>
      <c r="CH391" s="77"/>
      <c r="CI391" s="77"/>
      <c r="CJ391" s="77"/>
      <c r="CK391" s="77"/>
      <c r="CL391" s="77"/>
      <c r="CM391" s="77"/>
      <c r="CN391" s="77"/>
      <c r="CO391" s="77"/>
      <c r="CP391" s="77"/>
      <c r="CQ391" s="77"/>
      <c r="CR391" s="77"/>
      <c r="CS391" s="77"/>
      <c r="CT391" s="77"/>
      <c r="CU391" s="77"/>
      <c r="CV391" s="77"/>
      <c r="CW391" s="77"/>
      <c r="CX391" s="77"/>
      <c r="CY391" s="77"/>
      <c r="CZ391" s="77"/>
      <c r="DA391" s="77"/>
      <c r="DB391" s="77"/>
      <c r="DC391" s="77"/>
      <c r="DD391" s="77"/>
      <c r="DE391" s="77"/>
      <c r="DF391" s="77"/>
      <c r="DG391" s="77"/>
    </row>
    <row r="392" spans="1:111" x14ac:dyDescent="0.2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  <c r="AY392" s="77"/>
      <c r="AZ392" s="77"/>
      <c r="BA392" s="77"/>
      <c r="BB392" s="77"/>
      <c r="BC392" s="77"/>
      <c r="BD392" s="77"/>
      <c r="BE392" s="77"/>
      <c r="BF392" s="77"/>
      <c r="BG392" s="77"/>
      <c r="BH392" s="77"/>
      <c r="BI392" s="77"/>
      <c r="BJ392" s="77"/>
      <c r="BK392" s="77"/>
      <c r="BL392" s="77"/>
      <c r="BM392" s="77"/>
      <c r="BN392" s="77"/>
      <c r="BO392" s="77"/>
      <c r="BP392" s="77"/>
      <c r="BQ392" s="77"/>
      <c r="BR392" s="77"/>
      <c r="BS392" s="77"/>
      <c r="BT392" s="77"/>
      <c r="BU392" s="77"/>
      <c r="BV392" s="77"/>
      <c r="BW392" s="77"/>
      <c r="BX392" s="77"/>
      <c r="BY392" s="77"/>
      <c r="BZ392" s="77"/>
      <c r="CA392" s="77"/>
      <c r="CB392" s="77"/>
      <c r="CC392" s="77"/>
      <c r="CD392" s="77"/>
      <c r="CE392" s="77"/>
      <c r="CF392" s="77"/>
      <c r="CG392" s="77"/>
      <c r="CH392" s="77"/>
      <c r="CI392" s="77"/>
      <c r="CJ392" s="77"/>
      <c r="CK392" s="77"/>
      <c r="CL392" s="77"/>
      <c r="CM392" s="77"/>
      <c r="CN392" s="77"/>
      <c r="CO392" s="77"/>
      <c r="CP392" s="77"/>
      <c r="CQ392" s="77"/>
      <c r="CR392" s="77"/>
      <c r="CS392" s="77"/>
      <c r="CT392" s="77"/>
      <c r="CU392" s="77"/>
      <c r="CV392" s="77"/>
      <c r="CW392" s="77"/>
      <c r="CX392" s="77"/>
      <c r="CY392" s="77"/>
      <c r="CZ392" s="77"/>
      <c r="DA392" s="77"/>
      <c r="DB392" s="77"/>
      <c r="DC392" s="77"/>
      <c r="DD392" s="77"/>
      <c r="DE392" s="77"/>
      <c r="DF392" s="77"/>
      <c r="DG392" s="77"/>
    </row>
    <row r="393" spans="1:111" x14ac:dyDescent="0.2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  <c r="AY393" s="77"/>
      <c r="AZ393" s="77"/>
      <c r="BA393" s="77"/>
      <c r="BB393" s="77"/>
      <c r="BC393" s="77"/>
      <c r="BD393" s="77"/>
      <c r="BE393" s="77"/>
      <c r="BF393" s="77"/>
      <c r="BG393" s="77"/>
      <c r="BH393" s="77"/>
      <c r="BI393" s="77"/>
      <c r="BJ393" s="77"/>
      <c r="BK393" s="77"/>
      <c r="BL393" s="77"/>
      <c r="BM393" s="77"/>
      <c r="BN393" s="77"/>
      <c r="BO393" s="77"/>
      <c r="BP393" s="77"/>
      <c r="BQ393" s="77"/>
      <c r="BR393" s="77"/>
      <c r="BS393" s="77"/>
      <c r="BT393" s="77"/>
      <c r="BU393" s="77"/>
      <c r="BV393" s="77"/>
      <c r="BW393" s="77"/>
      <c r="BX393" s="77"/>
      <c r="BY393" s="77"/>
      <c r="BZ393" s="77"/>
      <c r="CA393" s="77"/>
      <c r="CB393" s="77"/>
      <c r="CC393" s="77"/>
      <c r="CD393" s="77"/>
      <c r="CE393" s="77"/>
      <c r="CF393" s="77"/>
      <c r="CG393" s="77"/>
      <c r="CH393" s="77"/>
      <c r="CI393" s="77"/>
      <c r="CJ393" s="77"/>
      <c r="CK393" s="77"/>
      <c r="CL393" s="77"/>
      <c r="CM393" s="77"/>
      <c r="CN393" s="77"/>
      <c r="CO393" s="77"/>
      <c r="CP393" s="77"/>
      <c r="CQ393" s="77"/>
      <c r="CR393" s="77"/>
      <c r="CS393" s="77"/>
      <c r="CT393" s="77"/>
      <c r="CU393" s="77"/>
      <c r="CV393" s="77"/>
      <c r="CW393" s="77"/>
      <c r="CX393" s="77"/>
      <c r="CY393" s="77"/>
      <c r="CZ393" s="77"/>
      <c r="DA393" s="77"/>
      <c r="DB393" s="77"/>
      <c r="DC393" s="77"/>
      <c r="DD393" s="77"/>
      <c r="DE393" s="77"/>
      <c r="DF393" s="77"/>
      <c r="DG393" s="77"/>
    </row>
    <row r="394" spans="1:111" x14ac:dyDescent="0.2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  <c r="AY394" s="77"/>
      <c r="AZ394" s="77"/>
      <c r="BA394" s="77"/>
      <c r="BB394" s="77"/>
      <c r="BC394" s="77"/>
      <c r="BD394" s="77"/>
      <c r="BE394" s="77"/>
      <c r="BF394" s="77"/>
      <c r="BG394" s="77"/>
      <c r="BH394" s="77"/>
      <c r="BI394" s="77"/>
      <c r="BJ394" s="77"/>
      <c r="BK394" s="77"/>
      <c r="BL394" s="77"/>
      <c r="BM394" s="77"/>
      <c r="BN394" s="77"/>
      <c r="BO394" s="77"/>
      <c r="BP394" s="77"/>
      <c r="BQ394" s="77"/>
      <c r="BR394" s="77"/>
      <c r="BS394" s="77"/>
      <c r="BT394" s="77"/>
      <c r="BU394" s="77"/>
      <c r="BV394" s="77"/>
      <c r="BW394" s="77"/>
      <c r="BX394" s="77"/>
      <c r="BY394" s="77"/>
      <c r="BZ394" s="77"/>
      <c r="CA394" s="77"/>
      <c r="CB394" s="77"/>
      <c r="CC394" s="77"/>
      <c r="CD394" s="77"/>
      <c r="CE394" s="77"/>
      <c r="CF394" s="77"/>
      <c r="CG394" s="77"/>
      <c r="CH394" s="77"/>
      <c r="CI394" s="77"/>
      <c r="CJ394" s="77"/>
      <c r="CK394" s="77"/>
      <c r="CL394" s="77"/>
      <c r="CM394" s="77"/>
      <c r="CN394" s="77"/>
      <c r="CO394" s="77"/>
      <c r="CP394" s="77"/>
      <c r="CQ394" s="77"/>
      <c r="CR394" s="77"/>
      <c r="CS394" s="77"/>
      <c r="CT394" s="77"/>
      <c r="CU394" s="77"/>
      <c r="CV394" s="77"/>
      <c r="CW394" s="77"/>
      <c r="CX394" s="77"/>
      <c r="CY394" s="77"/>
      <c r="CZ394" s="77"/>
      <c r="DA394" s="77"/>
      <c r="DB394" s="77"/>
      <c r="DC394" s="77"/>
      <c r="DD394" s="77"/>
      <c r="DE394" s="77"/>
      <c r="DF394" s="77"/>
      <c r="DG394" s="77"/>
    </row>
    <row r="395" spans="1:111" x14ac:dyDescent="0.2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  <c r="AY395" s="77"/>
      <c r="AZ395" s="77"/>
      <c r="BA395" s="77"/>
      <c r="BB395" s="77"/>
      <c r="BC395" s="77"/>
      <c r="BD395" s="77"/>
      <c r="BE395" s="77"/>
      <c r="BF395" s="77"/>
      <c r="BG395" s="77"/>
      <c r="BH395" s="77"/>
      <c r="BI395" s="77"/>
      <c r="BJ395" s="77"/>
      <c r="BK395" s="77"/>
      <c r="BL395" s="77"/>
      <c r="BM395" s="77"/>
      <c r="BN395" s="77"/>
      <c r="BO395" s="77"/>
      <c r="BP395" s="77"/>
      <c r="BQ395" s="77"/>
      <c r="BR395" s="77"/>
      <c r="BS395" s="77"/>
      <c r="BT395" s="77"/>
      <c r="BU395" s="77"/>
      <c r="BV395" s="77"/>
      <c r="BW395" s="77"/>
      <c r="BX395" s="77"/>
      <c r="BY395" s="77"/>
      <c r="BZ395" s="77"/>
      <c r="CA395" s="77"/>
      <c r="CB395" s="77"/>
      <c r="CC395" s="77"/>
      <c r="CD395" s="77"/>
      <c r="CE395" s="77"/>
      <c r="CF395" s="77"/>
      <c r="CG395" s="77"/>
      <c r="CH395" s="77"/>
      <c r="CI395" s="77"/>
      <c r="CJ395" s="77"/>
      <c r="CK395" s="77"/>
      <c r="CL395" s="77"/>
      <c r="CM395" s="77"/>
      <c r="CN395" s="77"/>
      <c r="CO395" s="77"/>
      <c r="CP395" s="77"/>
      <c r="CQ395" s="77"/>
      <c r="CR395" s="77"/>
      <c r="CS395" s="77"/>
      <c r="CT395" s="77"/>
      <c r="CU395" s="77"/>
      <c r="CV395" s="77"/>
      <c r="CW395" s="77"/>
      <c r="CX395" s="77"/>
      <c r="CY395" s="77"/>
      <c r="CZ395" s="77"/>
      <c r="DA395" s="77"/>
      <c r="DB395" s="77"/>
      <c r="DC395" s="77"/>
      <c r="DD395" s="77"/>
      <c r="DE395" s="77"/>
      <c r="DF395" s="77"/>
      <c r="DG395" s="77"/>
    </row>
    <row r="396" spans="1:111" x14ac:dyDescent="0.2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7"/>
      <c r="BA396" s="77"/>
      <c r="BB396" s="77"/>
      <c r="BC396" s="77"/>
      <c r="BD396" s="77"/>
      <c r="BE396" s="77"/>
      <c r="BF396" s="77"/>
      <c r="BG396" s="77"/>
      <c r="BH396" s="77"/>
      <c r="BI396" s="77"/>
      <c r="BJ396" s="77"/>
      <c r="BK396" s="77"/>
      <c r="BL396" s="77"/>
      <c r="BM396" s="77"/>
      <c r="BN396" s="77"/>
      <c r="BO396" s="77"/>
      <c r="BP396" s="77"/>
      <c r="BQ396" s="77"/>
      <c r="BR396" s="77"/>
      <c r="BS396" s="77"/>
      <c r="BT396" s="77"/>
      <c r="BU396" s="77"/>
      <c r="BV396" s="77"/>
      <c r="BW396" s="77"/>
      <c r="BX396" s="77"/>
      <c r="BY396" s="77"/>
      <c r="BZ396" s="77"/>
      <c r="CA396" s="77"/>
      <c r="CB396" s="77"/>
      <c r="CC396" s="77"/>
      <c r="CD396" s="77"/>
      <c r="CE396" s="77"/>
      <c r="CF396" s="77"/>
      <c r="CG396" s="77"/>
      <c r="CH396" s="77"/>
      <c r="CI396" s="77"/>
      <c r="CJ396" s="77"/>
      <c r="CK396" s="77"/>
      <c r="CL396" s="77"/>
      <c r="CM396" s="77"/>
      <c r="CN396" s="77"/>
      <c r="CO396" s="77"/>
      <c r="CP396" s="77"/>
      <c r="CQ396" s="77"/>
      <c r="CR396" s="77"/>
      <c r="CS396" s="77"/>
      <c r="CT396" s="77"/>
      <c r="CU396" s="77"/>
      <c r="CV396" s="77"/>
      <c r="CW396" s="77"/>
      <c r="CX396" s="77"/>
      <c r="CY396" s="77"/>
      <c r="CZ396" s="77"/>
      <c r="DA396" s="77"/>
      <c r="DB396" s="77"/>
      <c r="DC396" s="77"/>
      <c r="DD396" s="77"/>
      <c r="DE396" s="77"/>
      <c r="DF396" s="77"/>
      <c r="DG396" s="77"/>
    </row>
    <row r="397" spans="1:111" x14ac:dyDescent="0.2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  <c r="AY397" s="77"/>
      <c r="AZ397" s="77"/>
      <c r="BA397" s="77"/>
      <c r="BB397" s="77"/>
      <c r="BC397" s="77"/>
      <c r="BD397" s="77"/>
      <c r="BE397" s="77"/>
      <c r="BF397" s="77"/>
      <c r="BG397" s="77"/>
      <c r="BH397" s="77"/>
      <c r="BI397" s="77"/>
      <c r="BJ397" s="77"/>
      <c r="BK397" s="77"/>
      <c r="BL397" s="77"/>
      <c r="BM397" s="77"/>
      <c r="BN397" s="77"/>
      <c r="BO397" s="77"/>
      <c r="BP397" s="77"/>
      <c r="BQ397" s="77"/>
      <c r="BR397" s="77"/>
      <c r="BS397" s="77"/>
      <c r="BT397" s="77"/>
      <c r="BU397" s="77"/>
      <c r="BV397" s="77"/>
      <c r="BW397" s="77"/>
      <c r="BX397" s="77"/>
      <c r="BY397" s="77"/>
      <c r="BZ397" s="77"/>
      <c r="CA397" s="77"/>
      <c r="CB397" s="77"/>
      <c r="CC397" s="77"/>
      <c r="CD397" s="77"/>
      <c r="CE397" s="77"/>
      <c r="CF397" s="77"/>
      <c r="CG397" s="77"/>
      <c r="CH397" s="77"/>
      <c r="CI397" s="77"/>
      <c r="CJ397" s="77"/>
      <c r="CK397" s="77"/>
      <c r="CL397" s="77"/>
      <c r="CM397" s="77"/>
      <c r="CN397" s="77"/>
      <c r="CO397" s="77"/>
      <c r="CP397" s="77"/>
      <c r="CQ397" s="77"/>
      <c r="CR397" s="77"/>
      <c r="CS397" s="77"/>
      <c r="CT397" s="77"/>
      <c r="CU397" s="77"/>
      <c r="CV397" s="77"/>
      <c r="CW397" s="77"/>
      <c r="CX397" s="77"/>
      <c r="CY397" s="77"/>
      <c r="CZ397" s="77"/>
      <c r="DA397" s="77"/>
      <c r="DB397" s="77"/>
      <c r="DC397" s="77"/>
      <c r="DD397" s="77"/>
      <c r="DE397" s="77"/>
      <c r="DF397" s="77"/>
      <c r="DG397" s="77"/>
    </row>
    <row r="398" spans="1:111" x14ac:dyDescent="0.2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7"/>
      <c r="BA398" s="77"/>
      <c r="BB398" s="77"/>
      <c r="BC398" s="77"/>
      <c r="BD398" s="77"/>
      <c r="BE398" s="77"/>
      <c r="BF398" s="77"/>
      <c r="BG398" s="77"/>
      <c r="BH398" s="77"/>
      <c r="BI398" s="77"/>
      <c r="BJ398" s="77"/>
      <c r="BK398" s="77"/>
      <c r="BL398" s="77"/>
      <c r="BM398" s="77"/>
      <c r="BN398" s="77"/>
      <c r="BO398" s="77"/>
      <c r="BP398" s="77"/>
      <c r="BQ398" s="77"/>
      <c r="BR398" s="77"/>
      <c r="BS398" s="77"/>
      <c r="BT398" s="77"/>
      <c r="BU398" s="77"/>
      <c r="BV398" s="77"/>
      <c r="BW398" s="77"/>
      <c r="BX398" s="77"/>
      <c r="BY398" s="77"/>
      <c r="BZ398" s="77"/>
      <c r="CA398" s="77"/>
      <c r="CB398" s="77"/>
      <c r="CC398" s="77"/>
      <c r="CD398" s="77"/>
      <c r="CE398" s="77"/>
      <c r="CF398" s="77"/>
      <c r="CG398" s="77"/>
      <c r="CH398" s="77"/>
      <c r="CI398" s="77"/>
      <c r="CJ398" s="77"/>
      <c r="CK398" s="77"/>
      <c r="CL398" s="77"/>
      <c r="CM398" s="77"/>
      <c r="CN398" s="77"/>
      <c r="CO398" s="77"/>
      <c r="CP398" s="77"/>
      <c r="CQ398" s="77"/>
      <c r="CR398" s="77"/>
      <c r="CS398" s="77"/>
      <c r="CT398" s="77"/>
      <c r="CU398" s="77"/>
      <c r="CV398" s="77"/>
      <c r="CW398" s="77"/>
      <c r="CX398" s="77"/>
      <c r="CY398" s="77"/>
      <c r="CZ398" s="77"/>
      <c r="DA398" s="77"/>
      <c r="DB398" s="77"/>
      <c r="DC398" s="77"/>
      <c r="DD398" s="77"/>
      <c r="DE398" s="77"/>
      <c r="DF398" s="77"/>
      <c r="DG398" s="77"/>
    </row>
    <row r="399" spans="1:111" x14ac:dyDescent="0.2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7"/>
      <c r="BA399" s="77"/>
      <c r="BB399" s="77"/>
      <c r="BC399" s="77"/>
      <c r="BD399" s="77"/>
      <c r="BE399" s="77"/>
      <c r="BF399" s="77"/>
      <c r="BG399" s="77"/>
      <c r="BH399" s="77"/>
      <c r="BI399" s="77"/>
      <c r="BJ399" s="77"/>
      <c r="BK399" s="77"/>
      <c r="BL399" s="77"/>
      <c r="BM399" s="77"/>
      <c r="BN399" s="77"/>
      <c r="BO399" s="77"/>
      <c r="BP399" s="77"/>
      <c r="BQ399" s="77"/>
      <c r="BR399" s="77"/>
      <c r="BS399" s="77"/>
      <c r="BT399" s="77"/>
      <c r="BU399" s="77"/>
      <c r="BV399" s="77"/>
      <c r="BW399" s="77"/>
      <c r="BX399" s="77"/>
      <c r="BY399" s="77"/>
      <c r="BZ399" s="77"/>
      <c r="CA399" s="77"/>
      <c r="CB399" s="77"/>
      <c r="CC399" s="77"/>
      <c r="CD399" s="77"/>
      <c r="CE399" s="77"/>
      <c r="CF399" s="77"/>
      <c r="CG399" s="77"/>
      <c r="CH399" s="77"/>
      <c r="CI399" s="77"/>
      <c r="CJ399" s="77"/>
      <c r="CK399" s="77"/>
      <c r="CL399" s="77"/>
      <c r="CM399" s="77"/>
      <c r="CN399" s="77"/>
      <c r="CO399" s="77"/>
      <c r="CP399" s="77"/>
      <c r="CQ399" s="77"/>
      <c r="CR399" s="77"/>
      <c r="CS399" s="77"/>
      <c r="CT399" s="77"/>
      <c r="CU399" s="77"/>
      <c r="CV399" s="77"/>
      <c r="CW399" s="77"/>
      <c r="CX399" s="77"/>
      <c r="CY399" s="77"/>
      <c r="CZ399" s="77"/>
      <c r="DA399" s="77"/>
      <c r="DB399" s="77"/>
      <c r="DC399" s="77"/>
      <c r="DD399" s="77"/>
      <c r="DE399" s="77"/>
      <c r="DF399" s="77"/>
      <c r="DG399" s="77"/>
    </row>
    <row r="400" spans="1:111" x14ac:dyDescent="0.2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7"/>
      <c r="BA400" s="77"/>
      <c r="BB400" s="77"/>
      <c r="BC400" s="77"/>
      <c r="BD400" s="77"/>
      <c r="BE400" s="77"/>
      <c r="BF400" s="77"/>
      <c r="BG400" s="77"/>
      <c r="BH400" s="77"/>
      <c r="BI400" s="77"/>
      <c r="BJ400" s="77"/>
      <c r="BK400" s="77"/>
      <c r="BL400" s="77"/>
      <c r="BM400" s="77"/>
      <c r="BN400" s="77"/>
      <c r="BO400" s="77"/>
      <c r="BP400" s="77"/>
      <c r="BQ400" s="77"/>
      <c r="BR400" s="77"/>
      <c r="BS400" s="77"/>
      <c r="BT400" s="77"/>
      <c r="BU400" s="77"/>
      <c r="BV400" s="77"/>
      <c r="BW400" s="77"/>
      <c r="BX400" s="77"/>
      <c r="BY400" s="77"/>
      <c r="BZ400" s="77"/>
      <c r="CA400" s="77"/>
      <c r="CB400" s="77"/>
      <c r="CC400" s="77"/>
      <c r="CD400" s="77"/>
      <c r="CE400" s="77"/>
      <c r="CF400" s="77"/>
      <c r="CG400" s="77"/>
      <c r="CH400" s="77"/>
      <c r="CI400" s="77"/>
      <c r="CJ400" s="77"/>
      <c r="CK400" s="77"/>
      <c r="CL400" s="77"/>
      <c r="CM400" s="77"/>
      <c r="CN400" s="77"/>
      <c r="CO400" s="77"/>
      <c r="CP400" s="77"/>
      <c r="CQ400" s="77"/>
      <c r="CR400" s="77"/>
      <c r="CS400" s="77"/>
      <c r="CT400" s="77"/>
      <c r="CU400" s="77"/>
      <c r="CV400" s="77"/>
      <c r="CW400" s="77"/>
      <c r="CX400" s="77"/>
      <c r="CY400" s="77"/>
      <c r="CZ400" s="77"/>
      <c r="DA400" s="77"/>
      <c r="DB400" s="77"/>
      <c r="DC400" s="77"/>
      <c r="DD400" s="77"/>
      <c r="DE400" s="77"/>
      <c r="DF400" s="77"/>
      <c r="DG400" s="77"/>
    </row>
    <row r="401" spans="1:111" x14ac:dyDescent="0.2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7"/>
      <c r="BA401" s="77"/>
      <c r="BB401" s="77"/>
      <c r="BC401" s="77"/>
      <c r="BD401" s="77"/>
      <c r="BE401" s="77"/>
      <c r="BF401" s="77"/>
      <c r="BG401" s="77"/>
      <c r="BH401" s="77"/>
      <c r="BI401" s="77"/>
      <c r="BJ401" s="77"/>
      <c r="BK401" s="77"/>
      <c r="BL401" s="77"/>
      <c r="BM401" s="77"/>
      <c r="BN401" s="77"/>
      <c r="BO401" s="77"/>
      <c r="BP401" s="77"/>
      <c r="BQ401" s="77"/>
      <c r="BR401" s="77"/>
      <c r="BS401" s="77"/>
      <c r="BT401" s="77"/>
      <c r="BU401" s="77"/>
      <c r="BV401" s="77"/>
      <c r="BW401" s="77"/>
      <c r="BX401" s="77"/>
      <c r="BY401" s="77"/>
      <c r="BZ401" s="77"/>
      <c r="CA401" s="77"/>
      <c r="CB401" s="77"/>
      <c r="CC401" s="77"/>
      <c r="CD401" s="77"/>
      <c r="CE401" s="77"/>
      <c r="CF401" s="77"/>
      <c r="CG401" s="77"/>
      <c r="CH401" s="77"/>
      <c r="CI401" s="77"/>
      <c r="CJ401" s="77"/>
      <c r="CK401" s="77"/>
      <c r="CL401" s="77"/>
      <c r="CM401" s="77"/>
      <c r="CN401" s="77"/>
      <c r="CO401" s="77"/>
      <c r="CP401" s="77"/>
      <c r="CQ401" s="77"/>
      <c r="CR401" s="77"/>
      <c r="CS401" s="77"/>
      <c r="CT401" s="77"/>
      <c r="CU401" s="77"/>
      <c r="CV401" s="77"/>
      <c r="CW401" s="77"/>
      <c r="CX401" s="77"/>
      <c r="CY401" s="77"/>
      <c r="CZ401" s="77"/>
      <c r="DA401" s="77"/>
      <c r="DB401" s="77"/>
      <c r="DC401" s="77"/>
      <c r="DD401" s="77"/>
      <c r="DE401" s="77"/>
      <c r="DF401" s="77"/>
      <c r="DG401" s="77"/>
    </row>
    <row r="402" spans="1:111" x14ac:dyDescent="0.2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7"/>
      <c r="BA402" s="77"/>
      <c r="BB402" s="77"/>
      <c r="BC402" s="77"/>
      <c r="BD402" s="77"/>
      <c r="BE402" s="77"/>
      <c r="BF402" s="77"/>
      <c r="BG402" s="77"/>
      <c r="BH402" s="77"/>
      <c r="BI402" s="77"/>
      <c r="BJ402" s="77"/>
      <c r="BK402" s="77"/>
      <c r="BL402" s="77"/>
      <c r="BM402" s="77"/>
      <c r="BN402" s="77"/>
      <c r="BO402" s="77"/>
      <c r="BP402" s="77"/>
      <c r="BQ402" s="77"/>
      <c r="BR402" s="77"/>
      <c r="BS402" s="77"/>
      <c r="BT402" s="77"/>
      <c r="BU402" s="77"/>
      <c r="BV402" s="77"/>
      <c r="BW402" s="77"/>
      <c r="BX402" s="77"/>
      <c r="BY402" s="77"/>
      <c r="BZ402" s="77"/>
      <c r="CA402" s="77"/>
      <c r="CB402" s="77"/>
      <c r="CC402" s="77"/>
      <c r="CD402" s="77"/>
      <c r="CE402" s="77"/>
      <c r="CF402" s="77"/>
      <c r="CG402" s="77"/>
      <c r="CH402" s="77"/>
      <c r="CI402" s="77"/>
      <c r="CJ402" s="77"/>
      <c r="CK402" s="77"/>
      <c r="CL402" s="77"/>
      <c r="CM402" s="77"/>
      <c r="CN402" s="77"/>
      <c r="CO402" s="77"/>
      <c r="CP402" s="77"/>
      <c r="CQ402" s="77"/>
      <c r="CR402" s="77"/>
      <c r="CS402" s="77"/>
      <c r="CT402" s="77"/>
      <c r="CU402" s="77"/>
      <c r="CV402" s="77"/>
      <c r="CW402" s="77"/>
      <c r="CX402" s="77"/>
      <c r="CY402" s="77"/>
      <c r="CZ402" s="77"/>
      <c r="DA402" s="77"/>
      <c r="DB402" s="77"/>
      <c r="DC402" s="77"/>
      <c r="DD402" s="77"/>
      <c r="DE402" s="77"/>
      <c r="DF402" s="77"/>
      <c r="DG402" s="77"/>
    </row>
    <row r="403" spans="1:111" x14ac:dyDescent="0.2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7"/>
      <c r="BA403" s="77"/>
      <c r="BB403" s="77"/>
      <c r="BC403" s="77"/>
      <c r="BD403" s="77"/>
      <c r="BE403" s="77"/>
      <c r="BF403" s="77"/>
      <c r="BG403" s="77"/>
      <c r="BH403" s="77"/>
      <c r="BI403" s="77"/>
      <c r="BJ403" s="77"/>
      <c r="BK403" s="77"/>
      <c r="BL403" s="77"/>
      <c r="BM403" s="77"/>
      <c r="BN403" s="77"/>
      <c r="BO403" s="77"/>
      <c r="BP403" s="77"/>
      <c r="BQ403" s="77"/>
      <c r="BR403" s="77"/>
      <c r="BS403" s="77"/>
      <c r="BT403" s="77"/>
      <c r="BU403" s="77"/>
      <c r="BV403" s="77"/>
      <c r="BW403" s="77"/>
      <c r="BX403" s="77"/>
      <c r="BY403" s="77"/>
      <c r="BZ403" s="77"/>
      <c r="CA403" s="77"/>
      <c r="CB403" s="77"/>
      <c r="CC403" s="77"/>
      <c r="CD403" s="77"/>
      <c r="CE403" s="77"/>
      <c r="CF403" s="77"/>
      <c r="CG403" s="77"/>
      <c r="CH403" s="77"/>
      <c r="CI403" s="77"/>
      <c r="CJ403" s="77"/>
      <c r="CK403" s="77"/>
      <c r="CL403" s="77"/>
      <c r="CM403" s="77"/>
      <c r="CN403" s="77"/>
      <c r="CO403" s="77"/>
      <c r="CP403" s="77"/>
      <c r="CQ403" s="77"/>
      <c r="CR403" s="77"/>
      <c r="CS403" s="77"/>
      <c r="CT403" s="77"/>
      <c r="CU403" s="77"/>
      <c r="CV403" s="77"/>
      <c r="CW403" s="77"/>
      <c r="CX403" s="77"/>
      <c r="CY403" s="77"/>
      <c r="CZ403" s="77"/>
      <c r="DA403" s="77"/>
      <c r="DB403" s="77"/>
      <c r="DC403" s="77"/>
      <c r="DD403" s="77"/>
      <c r="DE403" s="77"/>
      <c r="DF403" s="77"/>
      <c r="DG403" s="77"/>
    </row>
    <row r="404" spans="1:111" x14ac:dyDescent="0.2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7"/>
      <c r="BA404" s="77"/>
      <c r="BB404" s="77"/>
      <c r="BC404" s="77"/>
      <c r="BD404" s="77"/>
      <c r="BE404" s="77"/>
      <c r="BF404" s="77"/>
      <c r="BG404" s="77"/>
      <c r="BH404" s="77"/>
      <c r="BI404" s="77"/>
      <c r="BJ404" s="77"/>
      <c r="BK404" s="77"/>
      <c r="BL404" s="77"/>
      <c r="BM404" s="77"/>
      <c r="BN404" s="77"/>
      <c r="BO404" s="77"/>
      <c r="BP404" s="77"/>
      <c r="BQ404" s="77"/>
      <c r="BR404" s="77"/>
      <c r="BS404" s="77"/>
      <c r="BT404" s="77"/>
      <c r="BU404" s="77"/>
      <c r="BV404" s="77"/>
      <c r="BW404" s="77"/>
      <c r="BX404" s="77"/>
      <c r="BY404" s="77"/>
      <c r="BZ404" s="77"/>
      <c r="CA404" s="77"/>
      <c r="CB404" s="77"/>
      <c r="CC404" s="77"/>
      <c r="CD404" s="77"/>
      <c r="CE404" s="77"/>
      <c r="CF404" s="77"/>
      <c r="CG404" s="77"/>
      <c r="CH404" s="77"/>
      <c r="CI404" s="77"/>
      <c r="CJ404" s="77"/>
      <c r="CK404" s="77"/>
      <c r="CL404" s="77"/>
      <c r="CM404" s="77"/>
      <c r="CN404" s="77"/>
      <c r="CO404" s="77"/>
      <c r="CP404" s="77"/>
      <c r="CQ404" s="77"/>
      <c r="CR404" s="77"/>
      <c r="CS404" s="77"/>
      <c r="CT404" s="77"/>
      <c r="CU404" s="77"/>
      <c r="CV404" s="77"/>
      <c r="CW404" s="77"/>
      <c r="CX404" s="77"/>
      <c r="CY404" s="77"/>
      <c r="CZ404" s="77"/>
      <c r="DA404" s="77"/>
      <c r="DB404" s="77"/>
      <c r="DC404" s="77"/>
      <c r="DD404" s="77"/>
      <c r="DE404" s="77"/>
      <c r="DF404" s="77"/>
      <c r="DG404" s="77"/>
    </row>
    <row r="405" spans="1:111" x14ac:dyDescent="0.2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7"/>
      <c r="BA405" s="77"/>
      <c r="BB405" s="77"/>
      <c r="BC405" s="77"/>
      <c r="BD405" s="77"/>
      <c r="BE405" s="77"/>
      <c r="BF405" s="77"/>
      <c r="BG405" s="77"/>
      <c r="BH405" s="77"/>
      <c r="BI405" s="77"/>
      <c r="BJ405" s="77"/>
      <c r="BK405" s="77"/>
      <c r="BL405" s="77"/>
      <c r="BM405" s="77"/>
      <c r="BN405" s="77"/>
      <c r="BO405" s="77"/>
      <c r="BP405" s="77"/>
      <c r="BQ405" s="77"/>
      <c r="BR405" s="77"/>
      <c r="BS405" s="77"/>
      <c r="BT405" s="77"/>
      <c r="BU405" s="77"/>
      <c r="BV405" s="77"/>
      <c r="BW405" s="77"/>
      <c r="BX405" s="77"/>
      <c r="BY405" s="77"/>
      <c r="BZ405" s="77"/>
      <c r="CA405" s="77"/>
      <c r="CB405" s="77"/>
      <c r="CC405" s="77"/>
      <c r="CD405" s="77"/>
      <c r="CE405" s="77"/>
      <c r="CF405" s="77"/>
      <c r="CG405" s="77"/>
      <c r="CH405" s="77"/>
      <c r="CI405" s="77"/>
      <c r="CJ405" s="77"/>
      <c r="CK405" s="77"/>
      <c r="CL405" s="77"/>
      <c r="CM405" s="77"/>
      <c r="CN405" s="77"/>
      <c r="CO405" s="77"/>
      <c r="CP405" s="77"/>
      <c r="CQ405" s="77"/>
      <c r="CR405" s="77"/>
      <c r="CS405" s="77"/>
      <c r="CT405" s="77"/>
      <c r="CU405" s="77"/>
      <c r="CV405" s="77"/>
      <c r="CW405" s="77"/>
      <c r="CX405" s="77"/>
      <c r="CY405" s="77"/>
      <c r="CZ405" s="77"/>
      <c r="DA405" s="77"/>
      <c r="DB405" s="77"/>
      <c r="DC405" s="77"/>
      <c r="DD405" s="77"/>
      <c r="DE405" s="77"/>
      <c r="DF405" s="77"/>
      <c r="DG405" s="77"/>
    </row>
    <row r="406" spans="1:111" x14ac:dyDescent="0.2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  <c r="AN406" s="77"/>
      <c r="AO406" s="77"/>
      <c r="AP406" s="77"/>
      <c r="AQ406" s="77"/>
      <c r="AR406" s="77"/>
      <c r="AS406" s="77"/>
      <c r="AT406" s="77"/>
      <c r="AU406" s="77"/>
      <c r="AV406" s="77"/>
      <c r="AW406" s="77"/>
      <c r="AX406" s="77"/>
      <c r="AY406" s="77"/>
      <c r="AZ406" s="77"/>
      <c r="BA406" s="77"/>
      <c r="BB406" s="77"/>
      <c r="BC406" s="77"/>
      <c r="BD406" s="77"/>
      <c r="BE406" s="77"/>
      <c r="BF406" s="77"/>
      <c r="BG406" s="77"/>
      <c r="BH406" s="77"/>
      <c r="BI406" s="77"/>
      <c r="BJ406" s="77"/>
      <c r="BK406" s="77"/>
      <c r="BL406" s="77"/>
      <c r="BM406" s="77"/>
      <c r="BN406" s="77"/>
      <c r="BO406" s="77"/>
      <c r="BP406" s="77"/>
      <c r="BQ406" s="77"/>
      <c r="BR406" s="77"/>
      <c r="BS406" s="77"/>
      <c r="BT406" s="77"/>
      <c r="BU406" s="77"/>
      <c r="BV406" s="77"/>
      <c r="BW406" s="77"/>
      <c r="BX406" s="77"/>
      <c r="BY406" s="77"/>
      <c r="BZ406" s="77"/>
      <c r="CA406" s="77"/>
      <c r="CB406" s="77"/>
      <c r="CC406" s="77"/>
      <c r="CD406" s="77"/>
      <c r="CE406" s="77"/>
      <c r="CF406" s="77"/>
      <c r="CG406" s="77"/>
      <c r="CH406" s="77"/>
      <c r="CI406" s="77"/>
      <c r="CJ406" s="77"/>
      <c r="CK406" s="77"/>
      <c r="CL406" s="77"/>
      <c r="CM406" s="77"/>
      <c r="CN406" s="77"/>
      <c r="CO406" s="77"/>
      <c r="CP406" s="77"/>
      <c r="CQ406" s="77"/>
      <c r="CR406" s="77"/>
      <c r="CS406" s="77"/>
      <c r="CT406" s="77"/>
      <c r="CU406" s="77"/>
      <c r="CV406" s="77"/>
      <c r="CW406" s="77"/>
      <c r="CX406" s="77"/>
      <c r="CY406" s="77"/>
      <c r="CZ406" s="77"/>
      <c r="DA406" s="77"/>
      <c r="DB406" s="77"/>
      <c r="DC406" s="77"/>
      <c r="DD406" s="77"/>
      <c r="DE406" s="77"/>
      <c r="DF406" s="77"/>
      <c r="DG406" s="77"/>
    </row>
    <row r="407" spans="1:111" x14ac:dyDescent="0.2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  <c r="AN407" s="77"/>
      <c r="AO407" s="77"/>
      <c r="AP407" s="77"/>
      <c r="AQ407" s="77"/>
      <c r="AR407" s="77"/>
      <c r="AS407" s="77"/>
      <c r="AT407" s="77"/>
      <c r="AU407" s="77"/>
      <c r="AV407" s="77"/>
      <c r="AW407" s="77"/>
      <c r="AX407" s="77"/>
      <c r="AY407" s="77"/>
      <c r="AZ407" s="77"/>
      <c r="BA407" s="77"/>
      <c r="BB407" s="77"/>
      <c r="BC407" s="77"/>
      <c r="BD407" s="77"/>
      <c r="BE407" s="77"/>
      <c r="BF407" s="77"/>
      <c r="BG407" s="77"/>
      <c r="BH407" s="77"/>
      <c r="BI407" s="77"/>
      <c r="BJ407" s="77"/>
      <c r="BK407" s="77"/>
      <c r="BL407" s="77"/>
      <c r="BM407" s="77"/>
      <c r="BN407" s="77"/>
      <c r="BO407" s="77"/>
      <c r="BP407" s="77"/>
      <c r="BQ407" s="77"/>
      <c r="BR407" s="77"/>
      <c r="BS407" s="77"/>
      <c r="BT407" s="77"/>
      <c r="BU407" s="77"/>
      <c r="BV407" s="77"/>
      <c r="BW407" s="77"/>
      <c r="BX407" s="77"/>
      <c r="BY407" s="77"/>
      <c r="BZ407" s="77"/>
      <c r="CA407" s="77"/>
      <c r="CB407" s="77"/>
      <c r="CC407" s="77"/>
      <c r="CD407" s="77"/>
      <c r="CE407" s="77"/>
      <c r="CF407" s="77"/>
      <c r="CG407" s="77"/>
      <c r="CH407" s="77"/>
      <c r="CI407" s="77"/>
      <c r="CJ407" s="77"/>
      <c r="CK407" s="77"/>
      <c r="CL407" s="77"/>
      <c r="CM407" s="77"/>
      <c r="CN407" s="77"/>
      <c r="CO407" s="77"/>
      <c r="CP407" s="77"/>
      <c r="CQ407" s="77"/>
      <c r="CR407" s="77"/>
      <c r="CS407" s="77"/>
      <c r="CT407" s="77"/>
      <c r="CU407" s="77"/>
      <c r="CV407" s="77"/>
      <c r="CW407" s="77"/>
      <c r="CX407" s="77"/>
      <c r="CY407" s="77"/>
      <c r="CZ407" s="77"/>
      <c r="DA407" s="77"/>
      <c r="DB407" s="77"/>
      <c r="DC407" s="77"/>
      <c r="DD407" s="77"/>
      <c r="DE407" s="77"/>
      <c r="DF407" s="77"/>
      <c r="DG407" s="77"/>
    </row>
    <row r="408" spans="1:111" x14ac:dyDescent="0.2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  <c r="AN408" s="77"/>
      <c r="AO408" s="77"/>
      <c r="AP408" s="77"/>
      <c r="AQ408" s="77"/>
      <c r="AR408" s="77"/>
      <c r="AS408" s="77"/>
      <c r="AT408" s="77"/>
      <c r="AU408" s="77"/>
      <c r="AV408" s="77"/>
      <c r="AW408" s="77"/>
      <c r="AX408" s="77"/>
      <c r="AY408" s="77"/>
      <c r="AZ408" s="77"/>
      <c r="BA408" s="77"/>
      <c r="BB408" s="77"/>
      <c r="BC408" s="77"/>
      <c r="BD408" s="77"/>
      <c r="BE408" s="77"/>
      <c r="BF408" s="77"/>
      <c r="BG408" s="77"/>
      <c r="BH408" s="77"/>
      <c r="BI408" s="77"/>
      <c r="BJ408" s="77"/>
      <c r="BK408" s="77"/>
      <c r="BL408" s="77"/>
      <c r="BM408" s="77"/>
      <c r="BN408" s="77"/>
      <c r="BO408" s="77"/>
      <c r="BP408" s="77"/>
      <c r="BQ408" s="77"/>
      <c r="BR408" s="77"/>
      <c r="BS408" s="77"/>
      <c r="BT408" s="77"/>
      <c r="BU408" s="77"/>
      <c r="BV408" s="77"/>
      <c r="BW408" s="77"/>
      <c r="BX408" s="77"/>
      <c r="BY408" s="77"/>
      <c r="BZ408" s="77"/>
      <c r="CA408" s="77"/>
      <c r="CB408" s="77"/>
      <c r="CC408" s="77"/>
      <c r="CD408" s="77"/>
      <c r="CE408" s="77"/>
      <c r="CF408" s="77"/>
      <c r="CG408" s="77"/>
      <c r="CH408" s="77"/>
      <c r="CI408" s="77"/>
      <c r="CJ408" s="77"/>
      <c r="CK408" s="77"/>
      <c r="CL408" s="77"/>
      <c r="CM408" s="77"/>
      <c r="CN408" s="77"/>
      <c r="CO408" s="77"/>
      <c r="CP408" s="77"/>
      <c r="CQ408" s="77"/>
      <c r="CR408" s="77"/>
      <c r="CS408" s="77"/>
      <c r="CT408" s="77"/>
      <c r="CU408" s="77"/>
      <c r="CV408" s="77"/>
      <c r="CW408" s="77"/>
      <c r="CX408" s="77"/>
      <c r="CY408" s="77"/>
      <c r="CZ408" s="77"/>
      <c r="DA408" s="77"/>
      <c r="DB408" s="77"/>
      <c r="DC408" s="77"/>
      <c r="DD408" s="77"/>
      <c r="DE408" s="77"/>
      <c r="DF408" s="77"/>
      <c r="DG408" s="77"/>
    </row>
    <row r="409" spans="1:111" x14ac:dyDescent="0.2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  <c r="AN409" s="77"/>
      <c r="AO409" s="77"/>
      <c r="AP409" s="77"/>
      <c r="AQ409" s="77"/>
      <c r="AR409" s="77"/>
      <c r="AS409" s="77"/>
      <c r="AT409" s="77"/>
      <c r="AU409" s="77"/>
      <c r="AV409" s="77"/>
      <c r="AW409" s="77"/>
      <c r="AX409" s="77"/>
      <c r="AY409" s="77"/>
      <c r="AZ409" s="77"/>
      <c r="BA409" s="77"/>
      <c r="BB409" s="77"/>
      <c r="BC409" s="77"/>
      <c r="BD409" s="77"/>
      <c r="BE409" s="77"/>
      <c r="BF409" s="77"/>
      <c r="BG409" s="77"/>
      <c r="BH409" s="77"/>
      <c r="BI409" s="77"/>
      <c r="BJ409" s="77"/>
      <c r="BK409" s="77"/>
      <c r="BL409" s="77"/>
      <c r="BM409" s="77"/>
      <c r="BN409" s="77"/>
      <c r="BO409" s="77"/>
      <c r="BP409" s="77"/>
      <c r="BQ409" s="77"/>
      <c r="BR409" s="77"/>
      <c r="BS409" s="77"/>
      <c r="BT409" s="77"/>
      <c r="BU409" s="77"/>
      <c r="BV409" s="77"/>
      <c r="BW409" s="77"/>
      <c r="BX409" s="77"/>
      <c r="BY409" s="77"/>
      <c r="BZ409" s="77"/>
      <c r="CA409" s="77"/>
      <c r="CB409" s="77"/>
      <c r="CC409" s="77"/>
      <c r="CD409" s="77"/>
      <c r="CE409" s="77"/>
      <c r="CF409" s="77"/>
      <c r="CG409" s="77"/>
      <c r="CH409" s="77"/>
      <c r="CI409" s="77"/>
      <c r="CJ409" s="77"/>
      <c r="CK409" s="77"/>
      <c r="CL409" s="77"/>
      <c r="CM409" s="77"/>
      <c r="CN409" s="77"/>
      <c r="CO409" s="77"/>
      <c r="CP409" s="77"/>
      <c r="CQ409" s="77"/>
      <c r="CR409" s="77"/>
      <c r="CS409" s="77"/>
      <c r="CT409" s="77"/>
      <c r="CU409" s="77"/>
      <c r="CV409" s="77"/>
      <c r="CW409" s="77"/>
      <c r="CX409" s="77"/>
      <c r="CY409" s="77"/>
      <c r="CZ409" s="77"/>
      <c r="DA409" s="77"/>
      <c r="DB409" s="77"/>
      <c r="DC409" s="77"/>
      <c r="DD409" s="77"/>
      <c r="DE409" s="77"/>
      <c r="DF409" s="77"/>
      <c r="DG409" s="77"/>
    </row>
    <row r="410" spans="1:111" x14ac:dyDescent="0.2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77"/>
      <c r="AN410" s="77"/>
      <c r="AO410" s="77"/>
      <c r="AP410" s="77"/>
      <c r="AQ410" s="77"/>
      <c r="AR410" s="77"/>
      <c r="AS410" s="77"/>
      <c r="AT410" s="77"/>
      <c r="AU410" s="77"/>
      <c r="AV410" s="77"/>
      <c r="AW410" s="77"/>
      <c r="AX410" s="77"/>
      <c r="AY410" s="77"/>
      <c r="AZ410" s="77"/>
      <c r="BA410" s="77"/>
      <c r="BB410" s="77"/>
      <c r="BC410" s="77"/>
      <c r="BD410" s="77"/>
      <c r="BE410" s="77"/>
      <c r="BF410" s="77"/>
      <c r="BG410" s="77"/>
      <c r="BH410" s="77"/>
      <c r="BI410" s="77"/>
      <c r="BJ410" s="77"/>
      <c r="BK410" s="77"/>
      <c r="BL410" s="77"/>
      <c r="BM410" s="77"/>
      <c r="BN410" s="77"/>
      <c r="BO410" s="77"/>
      <c r="BP410" s="77"/>
      <c r="BQ410" s="77"/>
      <c r="BR410" s="77"/>
      <c r="BS410" s="77"/>
      <c r="BT410" s="77"/>
      <c r="BU410" s="77"/>
      <c r="BV410" s="77"/>
      <c r="BW410" s="77"/>
      <c r="BX410" s="77"/>
      <c r="BY410" s="77"/>
      <c r="BZ410" s="77"/>
      <c r="CA410" s="77"/>
      <c r="CB410" s="77"/>
      <c r="CC410" s="77"/>
      <c r="CD410" s="77"/>
      <c r="CE410" s="77"/>
      <c r="CF410" s="77"/>
      <c r="CG410" s="77"/>
      <c r="CH410" s="77"/>
      <c r="CI410" s="77"/>
      <c r="CJ410" s="77"/>
      <c r="CK410" s="77"/>
      <c r="CL410" s="77"/>
      <c r="CM410" s="77"/>
      <c r="CN410" s="77"/>
      <c r="CO410" s="77"/>
      <c r="CP410" s="77"/>
      <c r="CQ410" s="77"/>
      <c r="CR410" s="77"/>
      <c r="CS410" s="77"/>
      <c r="CT410" s="77"/>
      <c r="CU410" s="77"/>
      <c r="CV410" s="77"/>
      <c r="CW410" s="77"/>
      <c r="CX410" s="77"/>
      <c r="CY410" s="77"/>
      <c r="CZ410" s="77"/>
      <c r="DA410" s="77"/>
      <c r="DB410" s="77"/>
      <c r="DC410" s="77"/>
      <c r="DD410" s="77"/>
      <c r="DE410" s="77"/>
      <c r="DF410" s="77"/>
      <c r="DG410" s="77"/>
    </row>
    <row r="411" spans="1:111" x14ac:dyDescent="0.2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  <c r="AN411" s="77"/>
      <c r="AO411" s="77"/>
      <c r="AP411" s="77"/>
      <c r="AQ411" s="77"/>
      <c r="AR411" s="77"/>
      <c r="AS411" s="77"/>
      <c r="AT411" s="77"/>
      <c r="AU411" s="77"/>
      <c r="AV411" s="77"/>
      <c r="AW411" s="77"/>
      <c r="AX411" s="77"/>
      <c r="AY411" s="77"/>
      <c r="AZ411" s="77"/>
      <c r="BA411" s="77"/>
      <c r="BB411" s="77"/>
      <c r="BC411" s="77"/>
      <c r="BD411" s="77"/>
      <c r="BE411" s="77"/>
      <c r="BF411" s="77"/>
      <c r="BG411" s="77"/>
      <c r="BH411" s="77"/>
      <c r="BI411" s="77"/>
      <c r="BJ411" s="77"/>
      <c r="BK411" s="77"/>
      <c r="BL411" s="77"/>
      <c r="BM411" s="77"/>
      <c r="BN411" s="77"/>
      <c r="BO411" s="77"/>
      <c r="BP411" s="77"/>
      <c r="BQ411" s="77"/>
      <c r="BR411" s="77"/>
      <c r="BS411" s="77"/>
      <c r="BT411" s="77"/>
      <c r="BU411" s="77"/>
      <c r="BV411" s="77"/>
      <c r="BW411" s="77"/>
      <c r="BX411" s="77"/>
      <c r="BY411" s="77"/>
      <c r="BZ411" s="77"/>
      <c r="CA411" s="77"/>
      <c r="CB411" s="77"/>
      <c r="CC411" s="77"/>
      <c r="CD411" s="77"/>
      <c r="CE411" s="77"/>
      <c r="CF411" s="77"/>
      <c r="CG411" s="77"/>
      <c r="CH411" s="77"/>
      <c r="CI411" s="77"/>
      <c r="CJ411" s="77"/>
      <c r="CK411" s="77"/>
      <c r="CL411" s="77"/>
      <c r="CM411" s="77"/>
      <c r="CN411" s="77"/>
      <c r="CO411" s="77"/>
      <c r="CP411" s="77"/>
      <c r="CQ411" s="77"/>
      <c r="CR411" s="77"/>
      <c r="CS411" s="77"/>
      <c r="CT411" s="77"/>
      <c r="CU411" s="77"/>
      <c r="CV411" s="77"/>
      <c r="CW411" s="77"/>
      <c r="CX411" s="77"/>
      <c r="CY411" s="77"/>
      <c r="CZ411" s="77"/>
      <c r="DA411" s="77"/>
      <c r="DB411" s="77"/>
      <c r="DC411" s="77"/>
      <c r="DD411" s="77"/>
      <c r="DE411" s="77"/>
      <c r="DF411" s="77"/>
      <c r="DG411" s="77"/>
    </row>
    <row r="412" spans="1:111" x14ac:dyDescent="0.2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  <c r="AN412" s="77"/>
      <c r="AO412" s="77"/>
      <c r="AP412" s="77"/>
      <c r="AQ412" s="77"/>
      <c r="AR412" s="77"/>
      <c r="AS412" s="77"/>
      <c r="AT412" s="77"/>
      <c r="AU412" s="77"/>
      <c r="AV412" s="77"/>
      <c r="AW412" s="77"/>
      <c r="AX412" s="77"/>
      <c r="AY412" s="77"/>
      <c r="AZ412" s="77"/>
      <c r="BA412" s="77"/>
      <c r="BB412" s="77"/>
      <c r="BC412" s="77"/>
      <c r="BD412" s="77"/>
      <c r="BE412" s="77"/>
      <c r="BF412" s="77"/>
      <c r="BG412" s="77"/>
      <c r="BH412" s="77"/>
      <c r="BI412" s="77"/>
      <c r="BJ412" s="77"/>
      <c r="BK412" s="77"/>
      <c r="BL412" s="77"/>
      <c r="BM412" s="77"/>
      <c r="BN412" s="77"/>
      <c r="BO412" s="77"/>
      <c r="BP412" s="77"/>
      <c r="BQ412" s="77"/>
      <c r="BR412" s="77"/>
      <c r="BS412" s="77"/>
      <c r="BT412" s="77"/>
      <c r="BU412" s="77"/>
      <c r="BV412" s="77"/>
      <c r="BW412" s="77"/>
      <c r="BX412" s="77"/>
      <c r="BY412" s="77"/>
      <c r="BZ412" s="77"/>
      <c r="CA412" s="77"/>
      <c r="CB412" s="77"/>
      <c r="CC412" s="77"/>
      <c r="CD412" s="77"/>
      <c r="CE412" s="77"/>
      <c r="CF412" s="77"/>
      <c r="CG412" s="77"/>
      <c r="CH412" s="77"/>
      <c r="CI412" s="77"/>
      <c r="CJ412" s="77"/>
      <c r="CK412" s="77"/>
      <c r="CL412" s="77"/>
      <c r="CM412" s="77"/>
      <c r="CN412" s="77"/>
      <c r="CO412" s="77"/>
      <c r="CP412" s="77"/>
      <c r="CQ412" s="77"/>
      <c r="CR412" s="77"/>
      <c r="CS412" s="77"/>
      <c r="CT412" s="77"/>
      <c r="CU412" s="77"/>
      <c r="CV412" s="77"/>
      <c r="CW412" s="77"/>
      <c r="CX412" s="77"/>
      <c r="CY412" s="77"/>
      <c r="CZ412" s="77"/>
      <c r="DA412" s="77"/>
      <c r="DB412" s="77"/>
      <c r="DC412" s="77"/>
      <c r="DD412" s="77"/>
      <c r="DE412" s="77"/>
      <c r="DF412" s="77"/>
      <c r="DG412" s="77"/>
    </row>
    <row r="413" spans="1:111" x14ac:dyDescent="0.2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  <c r="AN413" s="77"/>
      <c r="AO413" s="77"/>
      <c r="AP413" s="77"/>
      <c r="AQ413" s="77"/>
      <c r="AR413" s="77"/>
      <c r="AS413" s="77"/>
      <c r="AT413" s="77"/>
      <c r="AU413" s="77"/>
      <c r="AV413" s="77"/>
      <c r="AW413" s="77"/>
      <c r="AX413" s="77"/>
      <c r="AY413" s="77"/>
      <c r="AZ413" s="77"/>
      <c r="BA413" s="77"/>
      <c r="BB413" s="77"/>
      <c r="BC413" s="77"/>
      <c r="BD413" s="77"/>
      <c r="BE413" s="77"/>
      <c r="BF413" s="77"/>
      <c r="BG413" s="77"/>
      <c r="BH413" s="77"/>
      <c r="BI413" s="77"/>
      <c r="BJ413" s="77"/>
      <c r="BK413" s="77"/>
      <c r="BL413" s="77"/>
      <c r="BM413" s="77"/>
      <c r="BN413" s="77"/>
      <c r="BO413" s="77"/>
      <c r="BP413" s="77"/>
      <c r="BQ413" s="77"/>
      <c r="BR413" s="77"/>
      <c r="BS413" s="77"/>
      <c r="BT413" s="77"/>
      <c r="BU413" s="77"/>
      <c r="BV413" s="77"/>
      <c r="BW413" s="77"/>
      <c r="BX413" s="77"/>
      <c r="BY413" s="77"/>
      <c r="BZ413" s="77"/>
      <c r="CA413" s="77"/>
      <c r="CB413" s="77"/>
      <c r="CC413" s="77"/>
      <c r="CD413" s="77"/>
      <c r="CE413" s="77"/>
      <c r="CF413" s="77"/>
      <c r="CG413" s="77"/>
      <c r="CH413" s="77"/>
      <c r="CI413" s="77"/>
      <c r="CJ413" s="77"/>
      <c r="CK413" s="77"/>
      <c r="CL413" s="77"/>
      <c r="CM413" s="77"/>
      <c r="CN413" s="77"/>
      <c r="CO413" s="77"/>
      <c r="CP413" s="77"/>
      <c r="CQ413" s="77"/>
      <c r="CR413" s="77"/>
      <c r="CS413" s="77"/>
      <c r="CT413" s="77"/>
      <c r="CU413" s="77"/>
      <c r="CV413" s="77"/>
      <c r="CW413" s="77"/>
      <c r="CX413" s="77"/>
      <c r="CY413" s="77"/>
      <c r="CZ413" s="77"/>
      <c r="DA413" s="77"/>
      <c r="DB413" s="77"/>
      <c r="DC413" s="77"/>
      <c r="DD413" s="77"/>
      <c r="DE413" s="77"/>
      <c r="DF413" s="77"/>
      <c r="DG413" s="77"/>
    </row>
    <row r="414" spans="1:111" x14ac:dyDescent="0.2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  <c r="AN414" s="77"/>
      <c r="AO414" s="77"/>
      <c r="AP414" s="77"/>
      <c r="AQ414" s="77"/>
      <c r="AR414" s="77"/>
      <c r="AS414" s="77"/>
      <c r="AT414" s="77"/>
      <c r="AU414" s="77"/>
      <c r="AV414" s="77"/>
      <c r="AW414" s="77"/>
      <c r="AX414" s="77"/>
      <c r="AY414" s="77"/>
      <c r="AZ414" s="77"/>
      <c r="BA414" s="77"/>
      <c r="BB414" s="77"/>
      <c r="BC414" s="77"/>
      <c r="BD414" s="77"/>
      <c r="BE414" s="77"/>
      <c r="BF414" s="77"/>
      <c r="BG414" s="77"/>
      <c r="BH414" s="77"/>
      <c r="BI414" s="77"/>
      <c r="BJ414" s="77"/>
      <c r="BK414" s="77"/>
      <c r="BL414" s="77"/>
      <c r="BM414" s="77"/>
      <c r="BN414" s="77"/>
      <c r="BO414" s="77"/>
      <c r="BP414" s="77"/>
      <c r="BQ414" s="77"/>
      <c r="BR414" s="77"/>
      <c r="BS414" s="77"/>
      <c r="BT414" s="77"/>
      <c r="BU414" s="77"/>
      <c r="BV414" s="77"/>
      <c r="BW414" s="77"/>
      <c r="BX414" s="77"/>
      <c r="BY414" s="77"/>
      <c r="BZ414" s="77"/>
      <c r="CA414" s="77"/>
      <c r="CB414" s="77"/>
      <c r="CC414" s="77"/>
      <c r="CD414" s="77"/>
      <c r="CE414" s="77"/>
      <c r="CF414" s="77"/>
      <c r="CG414" s="77"/>
      <c r="CH414" s="77"/>
      <c r="CI414" s="77"/>
      <c r="CJ414" s="77"/>
      <c r="CK414" s="77"/>
      <c r="CL414" s="77"/>
      <c r="CM414" s="77"/>
      <c r="CN414" s="77"/>
      <c r="CO414" s="77"/>
      <c r="CP414" s="77"/>
      <c r="CQ414" s="77"/>
      <c r="CR414" s="77"/>
      <c r="CS414" s="77"/>
      <c r="CT414" s="77"/>
      <c r="CU414" s="77"/>
      <c r="CV414" s="77"/>
      <c r="CW414" s="77"/>
      <c r="CX414" s="77"/>
      <c r="CY414" s="77"/>
      <c r="CZ414" s="77"/>
      <c r="DA414" s="77"/>
      <c r="DB414" s="77"/>
      <c r="DC414" s="77"/>
      <c r="DD414" s="77"/>
      <c r="DE414" s="77"/>
      <c r="DF414" s="77"/>
      <c r="DG414" s="77"/>
    </row>
    <row r="415" spans="1:111" x14ac:dyDescent="0.2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  <c r="AN415" s="77"/>
      <c r="AO415" s="77"/>
      <c r="AP415" s="77"/>
      <c r="AQ415" s="77"/>
      <c r="AR415" s="77"/>
      <c r="AS415" s="77"/>
      <c r="AT415" s="77"/>
      <c r="AU415" s="77"/>
      <c r="AV415" s="77"/>
      <c r="AW415" s="77"/>
      <c r="AX415" s="77"/>
      <c r="AY415" s="77"/>
      <c r="AZ415" s="77"/>
      <c r="BA415" s="77"/>
      <c r="BB415" s="77"/>
      <c r="BC415" s="77"/>
      <c r="BD415" s="77"/>
      <c r="BE415" s="77"/>
      <c r="BF415" s="77"/>
      <c r="BG415" s="77"/>
      <c r="BH415" s="77"/>
      <c r="BI415" s="77"/>
      <c r="BJ415" s="77"/>
      <c r="BK415" s="77"/>
      <c r="BL415" s="77"/>
      <c r="BM415" s="77"/>
      <c r="BN415" s="77"/>
      <c r="BO415" s="77"/>
      <c r="BP415" s="77"/>
      <c r="BQ415" s="77"/>
      <c r="BR415" s="77"/>
      <c r="BS415" s="77"/>
      <c r="BT415" s="77"/>
      <c r="BU415" s="77"/>
      <c r="BV415" s="77"/>
      <c r="BW415" s="77"/>
      <c r="BX415" s="77"/>
      <c r="BY415" s="77"/>
      <c r="BZ415" s="77"/>
      <c r="CA415" s="77"/>
      <c r="CB415" s="77"/>
      <c r="CC415" s="77"/>
      <c r="CD415" s="77"/>
      <c r="CE415" s="77"/>
      <c r="CF415" s="77"/>
      <c r="CG415" s="77"/>
      <c r="CH415" s="77"/>
      <c r="CI415" s="77"/>
      <c r="CJ415" s="77"/>
      <c r="CK415" s="77"/>
      <c r="CL415" s="77"/>
      <c r="CM415" s="77"/>
      <c r="CN415" s="77"/>
      <c r="CO415" s="77"/>
      <c r="CP415" s="77"/>
      <c r="CQ415" s="77"/>
      <c r="CR415" s="77"/>
      <c r="CS415" s="77"/>
      <c r="CT415" s="77"/>
      <c r="CU415" s="77"/>
      <c r="CV415" s="77"/>
      <c r="CW415" s="77"/>
      <c r="CX415" s="77"/>
      <c r="CY415" s="77"/>
      <c r="CZ415" s="77"/>
      <c r="DA415" s="77"/>
      <c r="DB415" s="77"/>
      <c r="DC415" s="77"/>
      <c r="DD415" s="77"/>
      <c r="DE415" s="77"/>
      <c r="DF415" s="77"/>
      <c r="DG415" s="77"/>
    </row>
    <row r="416" spans="1:111" x14ac:dyDescent="0.2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  <c r="AN416" s="77"/>
      <c r="AO416" s="77"/>
      <c r="AP416" s="77"/>
      <c r="AQ416" s="77"/>
      <c r="AR416" s="77"/>
      <c r="AS416" s="77"/>
      <c r="AT416" s="77"/>
      <c r="AU416" s="77"/>
      <c r="AV416" s="77"/>
      <c r="AW416" s="77"/>
      <c r="AX416" s="77"/>
      <c r="AY416" s="77"/>
      <c r="AZ416" s="77"/>
      <c r="BA416" s="77"/>
      <c r="BB416" s="77"/>
      <c r="BC416" s="77"/>
      <c r="BD416" s="77"/>
      <c r="BE416" s="77"/>
      <c r="BF416" s="77"/>
      <c r="BG416" s="77"/>
      <c r="BH416" s="77"/>
      <c r="BI416" s="77"/>
      <c r="BJ416" s="77"/>
      <c r="BK416" s="77"/>
      <c r="BL416" s="77"/>
      <c r="BM416" s="77"/>
      <c r="BN416" s="77"/>
      <c r="BO416" s="77"/>
      <c r="BP416" s="77"/>
      <c r="BQ416" s="77"/>
      <c r="BR416" s="77"/>
      <c r="BS416" s="77"/>
      <c r="BT416" s="77"/>
      <c r="BU416" s="77"/>
      <c r="BV416" s="77"/>
      <c r="BW416" s="77"/>
      <c r="BX416" s="77"/>
      <c r="BY416" s="77"/>
      <c r="BZ416" s="77"/>
      <c r="CA416" s="77"/>
      <c r="CB416" s="77"/>
      <c r="CC416" s="77"/>
      <c r="CD416" s="77"/>
      <c r="CE416" s="77"/>
      <c r="CF416" s="77"/>
      <c r="CG416" s="77"/>
      <c r="CH416" s="77"/>
      <c r="CI416" s="77"/>
      <c r="CJ416" s="77"/>
      <c r="CK416" s="77"/>
      <c r="CL416" s="77"/>
      <c r="CM416" s="77"/>
      <c r="CN416" s="77"/>
      <c r="CO416" s="77"/>
      <c r="CP416" s="77"/>
      <c r="CQ416" s="77"/>
      <c r="CR416" s="77"/>
      <c r="CS416" s="77"/>
      <c r="CT416" s="77"/>
      <c r="CU416" s="77"/>
      <c r="CV416" s="77"/>
      <c r="CW416" s="77"/>
      <c r="CX416" s="77"/>
      <c r="CY416" s="77"/>
      <c r="CZ416" s="77"/>
      <c r="DA416" s="77"/>
      <c r="DB416" s="77"/>
      <c r="DC416" s="77"/>
      <c r="DD416" s="77"/>
      <c r="DE416" s="77"/>
      <c r="DF416" s="77"/>
      <c r="DG416" s="77"/>
    </row>
    <row r="417" spans="1:111" x14ac:dyDescent="0.2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  <c r="AN417" s="77"/>
      <c r="AO417" s="77"/>
      <c r="AP417" s="77"/>
      <c r="AQ417" s="77"/>
      <c r="AR417" s="77"/>
      <c r="AS417" s="77"/>
      <c r="AT417" s="77"/>
      <c r="AU417" s="77"/>
      <c r="AV417" s="77"/>
      <c r="AW417" s="77"/>
      <c r="AX417" s="77"/>
      <c r="AY417" s="77"/>
      <c r="AZ417" s="77"/>
      <c r="BA417" s="77"/>
      <c r="BB417" s="77"/>
      <c r="BC417" s="77"/>
      <c r="BD417" s="77"/>
      <c r="BE417" s="77"/>
      <c r="BF417" s="77"/>
      <c r="BG417" s="77"/>
      <c r="BH417" s="77"/>
      <c r="BI417" s="77"/>
      <c r="BJ417" s="77"/>
      <c r="BK417" s="77"/>
      <c r="BL417" s="77"/>
      <c r="BM417" s="77"/>
      <c r="BN417" s="77"/>
      <c r="BO417" s="77"/>
      <c r="BP417" s="77"/>
      <c r="BQ417" s="77"/>
      <c r="BR417" s="77"/>
      <c r="BS417" s="77"/>
      <c r="BT417" s="77"/>
      <c r="BU417" s="77"/>
      <c r="BV417" s="77"/>
      <c r="BW417" s="77"/>
      <c r="BX417" s="77"/>
      <c r="BY417" s="77"/>
      <c r="BZ417" s="77"/>
      <c r="CA417" s="77"/>
      <c r="CB417" s="77"/>
      <c r="CC417" s="77"/>
      <c r="CD417" s="77"/>
      <c r="CE417" s="77"/>
      <c r="CF417" s="77"/>
      <c r="CG417" s="77"/>
      <c r="CH417" s="77"/>
      <c r="CI417" s="77"/>
      <c r="CJ417" s="77"/>
      <c r="CK417" s="77"/>
      <c r="CL417" s="77"/>
      <c r="CM417" s="77"/>
      <c r="CN417" s="77"/>
      <c r="CO417" s="77"/>
      <c r="CP417" s="77"/>
      <c r="CQ417" s="77"/>
      <c r="CR417" s="77"/>
      <c r="CS417" s="77"/>
      <c r="CT417" s="77"/>
      <c r="CU417" s="77"/>
      <c r="CV417" s="77"/>
      <c r="CW417" s="77"/>
      <c r="CX417" s="77"/>
      <c r="CY417" s="77"/>
      <c r="CZ417" s="77"/>
      <c r="DA417" s="77"/>
      <c r="DB417" s="77"/>
      <c r="DC417" s="77"/>
      <c r="DD417" s="77"/>
      <c r="DE417" s="77"/>
      <c r="DF417" s="77"/>
      <c r="DG417" s="77"/>
    </row>
    <row r="418" spans="1:111" x14ac:dyDescent="0.2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  <c r="AN418" s="77"/>
      <c r="AO418" s="77"/>
      <c r="AP418" s="77"/>
      <c r="AQ418" s="77"/>
      <c r="AR418" s="77"/>
      <c r="AS418" s="77"/>
      <c r="AT418" s="77"/>
      <c r="AU418" s="77"/>
      <c r="AV418" s="77"/>
      <c r="AW418" s="77"/>
      <c r="AX418" s="77"/>
      <c r="AY418" s="77"/>
      <c r="AZ418" s="77"/>
      <c r="BA418" s="77"/>
      <c r="BB418" s="77"/>
      <c r="BC418" s="77"/>
      <c r="BD418" s="77"/>
      <c r="BE418" s="77"/>
      <c r="BF418" s="77"/>
      <c r="BG418" s="77"/>
      <c r="BH418" s="77"/>
      <c r="BI418" s="77"/>
      <c r="BJ418" s="77"/>
      <c r="BK418" s="77"/>
      <c r="BL418" s="77"/>
      <c r="BM418" s="77"/>
      <c r="BN418" s="77"/>
      <c r="BO418" s="77"/>
      <c r="BP418" s="77"/>
      <c r="BQ418" s="77"/>
      <c r="BR418" s="77"/>
      <c r="BS418" s="77"/>
      <c r="BT418" s="77"/>
      <c r="BU418" s="77"/>
      <c r="BV418" s="77"/>
      <c r="BW418" s="77"/>
      <c r="BX418" s="77"/>
      <c r="BY418" s="77"/>
      <c r="BZ418" s="77"/>
      <c r="CA418" s="77"/>
      <c r="CB418" s="77"/>
      <c r="CC418" s="77"/>
      <c r="CD418" s="77"/>
      <c r="CE418" s="77"/>
      <c r="CF418" s="77"/>
      <c r="CG418" s="77"/>
      <c r="CH418" s="77"/>
      <c r="CI418" s="77"/>
      <c r="CJ418" s="77"/>
      <c r="CK418" s="77"/>
      <c r="CL418" s="77"/>
      <c r="CM418" s="77"/>
      <c r="CN418" s="77"/>
      <c r="CO418" s="77"/>
      <c r="CP418" s="77"/>
      <c r="CQ418" s="77"/>
      <c r="CR418" s="77"/>
      <c r="CS418" s="77"/>
      <c r="CT418" s="77"/>
      <c r="CU418" s="77"/>
      <c r="CV418" s="77"/>
      <c r="CW418" s="77"/>
      <c r="CX418" s="77"/>
      <c r="CY418" s="77"/>
      <c r="CZ418" s="77"/>
      <c r="DA418" s="77"/>
      <c r="DB418" s="77"/>
      <c r="DC418" s="77"/>
      <c r="DD418" s="77"/>
      <c r="DE418" s="77"/>
      <c r="DF418" s="77"/>
      <c r="DG418" s="77"/>
    </row>
    <row r="419" spans="1:111" x14ac:dyDescent="0.2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  <c r="AN419" s="77"/>
      <c r="AO419" s="77"/>
      <c r="AP419" s="77"/>
      <c r="AQ419" s="77"/>
      <c r="AR419" s="77"/>
      <c r="AS419" s="77"/>
      <c r="AT419" s="77"/>
      <c r="AU419" s="77"/>
      <c r="AV419" s="77"/>
      <c r="AW419" s="77"/>
      <c r="AX419" s="77"/>
      <c r="AY419" s="77"/>
      <c r="AZ419" s="77"/>
      <c r="BA419" s="77"/>
      <c r="BB419" s="77"/>
      <c r="BC419" s="77"/>
      <c r="BD419" s="77"/>
      <c r="BE419" s="77"/>
      <c r="BF419" s="77"/>
      <c r="BG419" s="77"/>
      <c r="BH419" s="77"/>
      <c r="BI419" s="77"/>
      <c r="BJ419" s="77"/>
      <c r="BK419" s="77"/>
      <c r="BL419" s="77"/>
      <c r="BM419" s="77"/>
      <c r="BN419" s="77"/>
      <c r="BO419" s="77"/>
      <c r="BP419" s="77"/>
      <c r="BQ419" s="77"/>
      <c r="BR419" s="77"/>
      <c r="BS419" s="77"/>
      <c r="BT419" s="77"/>
      <c r="BU419" s="77"/>
      <c r="BV419" s="77"/>
      <c r="BW419" s="77"/>
      <c r="BX419" s="77"/>
      <c r="BY419" s="77"/>
      <c r="BZ419" s="77"/>
      <c r="CA419" s="77"/>
      <c r="CB419" s="77"/>
      <c r="CC419" s="77"/>
      <c r="CD419" s="77"/>
      <c r="CE419" s="77"/>
      <c r="CF419" s="77"/>
      <c r="CG419" s="77"/>
      <c r="CH419" s="77"/>
      <c r="CI419" s="77"/>
      <c r="CJ419" s="77"/>
      <c r="CK419" s="77"/>
      <c r="CL419" s="77"/>
      <c r="CM419" s="77"/>
      <c r="CN419" s="77"/>
      <c r="CO419" s="77"/>
      <c r="CP419" s="77"/>
      <c r="CQ419" s="77"/>
      <c r="CR419" s="77"/>
      <c r="CS419" s="77"/>
      <c r="CT419" s="77"/>
      <c r="CU419" s="77"/>
      <c r="CV419" s="77"/>
      <c r="CW419" s="77"/>
      <c r="CX419" s="77"/>
      <c r="CY419" s="77"/>
      <c r="CZ419" s="77"/>
      <c r="DA419" s="77"/>
      <c r="DB419" s="77"/>
      <c r="DC419" s="77"/>
      <c r="DD419" s="77"/>
      <c r="DE419" s="77"/>
      <c r="DF419" s="77"/>
      <c r="DG419" s="77"/>
    </row>
    <row r="420" spans="1:111" x14ac:dyDescent="0.2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  <c r="AN420" s="77"/>
      <c r="AO420" s="77"/>
      <c r="AP420" s="77"/>
      <c r="AQ420" s="77"/>
      <c r="AR420" s="77"/>
      <c r="AS420" s="77"/>
      <c r="AT420" s="77"/>
      <c r="AU420" s="77"/>
      <c r="AV420" s="77"/>
      <c r="AW420" s="77"/>
      <c r="AX420" s="77"/>
      <c r="AY420" s="77"/>
      <c r="AZ420" s="77"/>
      <c r="BA420" s="77"/>
      <c r="BB420" s="77"/>
      <c r="BC420" s="77"/>
      <c r="BD420" s="77"/>
      <c r="BE420" s="77"/>
      <c r="BF420" s="77"/>
      <c r="BG420" s="77"/>
      <c r="BH420" s="77"/>
      <c r="BI420" s="77"/>
      <c r="BJ420" s="77"/>
      <c r="BK420" s="77"/>
      <c r="BL420" s="77"/>
      <c r="BM420" s="77"/>
      <c r="BN420" s="77"/>
      <c r="BO420" s="77"/>
      <c r="BP420" s="77"/>
      <c r="BQ420" s="77"/>
      <c r="BR420" s="77"/>
      <c r="BS420" s="77"/>
      <c r="BT420" s="77"/>
      <c r="BU420" s="77"/>
      <c r="BV420" s="77"/>
      <c r="BW420" s="77"/>
      <c r="BX420" s="77"/>
      <c r="BY420" s="77"/>
      <c r="BZ420" s="77"/>
      <c r="CA420" s="77"/>
      <c r="CB420" s="77"/>
      <c r="CC420" s="77"/>
      <c r="CD420" s="77"/>
      <c r="CE420" s="77"/>
      <c r="CF420" s="77"/>
      <c r="CG420" s="77"/>
      <c r="CH420" s="77"/>
      <c r="CI420" s="77"/>
      <c r="CJ420" s="77"/>
      <c r="CK420" s="77"/>
      <c r="CL420" s="77"/>
      <c r="CM420" s="77"/>
      <c r="CN420" s="77"/>
      <c r="CO420" s="77"/>
      <c r="CP420" s="77"/>
      <c r="CQ420" s="77"/>
      <c r="CR420" s="77"/>
      <c r="CS420" s="77"/>
      <c r="CT420" s="77"/>
      <c r="CU420" s="77"/>
      <c r="CV420" s="77"/>
      <c r="CW420" s="77"/>
      <c r="CX420" s="77"/>
      <c r="CY420" s="77"/>
      <c r="CZ420" s="77"/>
      <c r="DA420" s="77"/>
      <c r="DB420" s="77"/>
      <c r="DC420" s="77"/>
      <c r="DD420" s="77"/>
      <c r="DE420" s="77"/>
      <c r="DF420" s="77"/>
      <c r="DG420" s="77"/>
    </row>
    <row r="421" spans="1:111" x14ac:dyDescent="0.2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  <c r="AN421" s="77"/>
      <c r="AO421" s="77"/>
      <c r="AP421" s="77"/>
      <c r="AQ421" s="77"/>
      <c r="AR421" s="77"/>
      <c r="AS421" s="77"/>
      <c r="AT421" s="77"/>
      <c r="AU421" s="77"/>
      <c r="AV421" s="77"/>
      <c r="AW421" s="77"/>
      <c r="AX421" s="77"/>
      <c r="AY421" s="77"/>
      <c r="AZ421" s="77"/>
      <c r="BA421" s="77"/>
      <c r="BB421" s="77"/>
      <c r="BC421" s="77"/>
      <c r="BD421" s="77"/>
      <c r="BE421" s="77"/>
      <c r="BF421" s="77"/>
      <c r="BG421" s="77"/>
      <c r="BH421" s="77"/>
      <c r="BI421" s="77"/>
      <c r="BJ421" s="77"/>
      <c r="BK421" s="77"/>
      <c r="BL421" s="77"/>
      <c r="BM421" s="77"/>
      <c r="BN421" s="77"/>
      <c r="BO421" s="77"/>
      <c r="BP421" s="77"/>
      <c r="BQ421" s="77"/>
      <c r="BR421" s="77"/>
      <c r="BS421" s="77"/>
      <c r="BT421" s="77"/>
      <c r="BU421" s="77"/>
      <c r="BV421" s="77"/>
      <c r="BW421" s="77"/>
      <c r="BX421" s="77"/>
      <c r="BY421" s="77"/>
      <c r="BZ421" s="77"/>
      <c r="CA421" s="77"/>
      <c r="CB421" s="77"/>
      <c r="CC421" s="77"/>
      <c r="CD421" s="77"/>
      <c r="CE421" s="77"/>
      <c r="CF421" s="77"/>
      <c r="CG421" s="77"/>
      <c r="CH421" s="77"/>
      <c r="CI421" s="77"/>
      <c r="CJ421" s="77"/>
      <c r="CK421" s="77"/>
      <c r="CL421" s="77"/>
      <c r="CM421" s="77"/>
      <c r="CN421" s="77"/>
      <c r="CO421" s="77"/>
      <c r="CP421" s="77"/>
      <c r="CQ421" s="77"/>
      <c r="CR421" s="77"/>
      <c r="CS421" s="77"/>
      <c r="CT421" s="77"/>
      <c r="CU421" s="77"/>
      <c r="CV421" s="77"/>
      <c r="CW421" s="77"/>
      <c r="CX421" s="77"/>
      <c r="CY421" s="77"/>
      <c r="CZ421" s="77"/>
      <c r="DA421" s="77"/>
      <c r="DB421" s="77"/>
      <c r="DC421" s="77"/>
      <c r="DD421" s="77"/>
      <c r="DE421" s="77"/>
      <c r="DF421" s="77"/>
      <c r="DG421" s="77"/>
    </row>
    <row r="422" spans="1:111" x14ac:dyDescent="0.2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  <c r="AN422" s="77"/>
      <c r="AO422" s="77"/>
      <c r="AP422" s="77"/>
      <c r="AQ422" s="77"/>
      <c r="AR422" s="77"/>
      <c r="AS422" s="77"/>
      <c r="AT422" s="77"/>
      <c r="AU422" s="77"/>
      <c r="AV422" s="77"/>
      <c r="AW422" s="77"/>
      <c r="AX422" s="77"/>
      <c r="AY422" s="77"/>
      <c r="AZ422" s="77"/>
      <c r="BA422" s="77"/>
      <c r="BB422" s="77"/>
      <c r="BC422" s="77"/>
      <c r="BD422" s="77"/>
      <c r="BE422" s="77"/>
      <c r="BF422" s="77"/>
      <c r="BG422" s="77"/>
      <c r="BH422" s="77"/>
      <c r="BI422" s="77"/>
      <c r="BJ422" s="77"/>
      <c r="BK422" s="77"/>
      <c r="BL422" s="77"/>
      <c r="BM422" s="77"/>
      <c r="BN422" s="77"/>
      <c r="BO422" s="77"/>
      <c r="BP422" s="77"/>
      <c r="BQ422" s="77"/>
      <c r="BR422" s="77"/>
      <c r="BS422" s="77"/>
      <c r="BT422" s="77"/>
      <c r="BU422" s="77"/>
      <c r="BV422" s="77"/>
      <c r="BW422" s="77"/>
      <c r="BX422" s="77"/>
      <c r="BY422" s="77"/>
      <c r="BZ422" s="77"/>
      <c r="CA422" s="77"/>
      <c r="CB422" s="77"/>
      <c r="CC422" s="77"/>
      <c r="CD422" s="77"/>
      <c r="CE422" s="77"/>
      <c r="CF422" s="77"/>
      <c r="CG422" s="77"/>
      <c r="CH422" s="77"/>
      <c r="CI422" s="77"/>
      <c r="CJ422" s="77"/>
      <c r="CK422" s="77"/>
      <c r="CL422" s="77"/>
      <c r="CM422" s="77"/>
      <c r="CN422" s="77"/>
      <c r="CO422" s="77"/>
      <c r="CP422" s="77"/>
      <c r="CQ422" s="77"/>
      <c r="CR422" s="77"/>
      <c r="CS422" s="77"/>
      <c r="CT422" s="77"/>
      <c r="CU422" s="77"/>
      <c r="CV422" s="77"/>
      <c r="CW422" s="77"/>
      <c r="CX422" s="77"/>
      <c r="CY422" s="77"/>
      <c r="CZ422" s="77"/>
      <c r="DA422" s="77"/>
      <c r="DB422" s="77"/>
      <c r="DC422" s="77"/>
      <c r="DD422" s="77"/>
      <c r="DE422" s="77"/>
      <c r="DF422" s="77"/>
      <c r="DG422" s="77"/>
    </row>
    <row r="423" spans="1:111" x14ac:dyDescent="0.2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  <c r="AN423" s="77"/>
      <c r="AO423" s="77"/>
      <c r="AP423" s="77"/>
      <c r="AQ423" s="77"/>
      <c r="AR423" s="77"/>
      <c r="AS423" s="77"/>
      <c r="AT423" s="77"/>
      <c r="AU423" s="77"/>
      <c r="AV423" s="77"/>
      <c r="AW423" s="77"/>
      <c r="AX423" s="77"/>
      <c r="AY423" s="77"/>
      <c r="AZ423" s="77"/>
      <c r="BA423" s="77"/>
      <c r="BB423" s="77"/>
      <c r="BC423" s="77"/>
      <c r="BD423" s="77"/>
      <c r="BE423" s="77"/>
      <c r="BF423" s="77"/>
      <c r="BG423" s="77"/>
      <c r="BH423" s="77"/>
      <c r="BI423" s="77"/>
      <c r="BJ423" s="77"/>
      <c r="BK423" s="77"/>
      <c r="BL423" s="77"/>
      <c r="BM423" s="77"/>
      <c r="BN423" s="77"/>
      <c r="BO423" s="77"/>
      <c r="BP423" s="77"/>
      <c r="BQ423" s="77"/>
      <c r="BR423" s="77"/>
      <c r="BS423" s="77"/>
      <c r="BT423" s="77"/>
      <c r="BU423" s="77"/>
      <c r="BV423" s="77"/>
      <c r="BW423" s="77"/>
      <c r="BX423" s="77"/>
      <c r="BY423" s="77"/>
      <c r="BZ423" s="77"/>
      <c r="CA423" s="77"/>
      <c r="CB423" s="77"/>
      <c r="CC423" s="77"/>
      <c r="CD423" s="77"/>
      <c r="CE423" s="77"/>
      <c r="CF423" s="77"/>
      <c r="CG423" s="77"/>
      <c r="CH423" s="77"/>
      <c r="CI423" s="77"/>
      <c r="CJ423" s="77"/>
      <c r="CK423" s="77"/>
      <c r="CL423" s="77"/>
      <c r="CM423" s="77"/>
      <c r="CN423" s="77"/>
      <c r="CO423" s="77"/>
      <c r="CP423" s="77"/>
      <c r="CQ423" s="77"/>
      <c r="CR423" s="77"/>
      <c r="CS423" s="77"/>
      <c r="CT423" s="77"/>
      <c r="CU423" s="77"/>
      <c r="CV423" s="77"/>
      <c r="CW423" s="77"/>
      <c r="CX423" s="77"/>
      <c r="CY423" s="77"/>
      <c r="CZ423" s="77"/>
      <c r="DA423" s="77"/>
      <c r="DB423" s="77"/>
      <c r="DC423" s="77"/>
      <c r="DD423" s="77"/>
      <c r="DE423" s="77"/>
      <c r="DF423" s="77"/>
      <c r="DG423" s="77"/>
    </row>
    <row r="424" spans="1:111" x14ac:dyDescent="0.2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  <c r="AN424" s="77"/>
      <c r="AO424" s="77"/>
      <c r="AP424" s="77"/>
      <c r="AQ424" s="77"/>
      <c r="AR424" s="77"/>
      <c r="AS424" s="77"/>
      <c r="AT424" s="77"/>
      <c r="AU424" s="77"/>
      <c r="AV424" s="77"/>
      <c r="AW424" s="77"/>
      <c r="AX424" s="77"/>
      <c r="AY424" s="77"/>
      <c r="AZ424" s="77"/>
      <c r="BA424" s="77"/>
      <c r="BB424" s="77"/>
      <c r="BC424" s="77"/>
      <c r="BD424" s="77"/>
      <c r="BE424" s="77"/>
      <c r="BF424" s="77"/>
      <c r="BG424" s="77"/>
      <c r="BH424" s="77"/>
      <c r="BI424" s="77"/>
      <c r="BJ424" s="77"/>
      <c r="BK424" s="77"/>
      <c r="BL424" s="77"/>
      <c r="BM424" s="77"/>
      <c r="BN424" s="77"/>
      <c r="BO424" s="77"/>
      <c r="BP424" s="77"/>
      <c r="BQ424" s="77"/>
      <c r="BR424" s="77"/>
      <c r="BS424" s="77"/>
      <c r="BT424" s="77"/>
      <c r="BU424" s="77"/>
      <c r="BV424" s="77"/>
      <c r="BW424" s="77"/>
      <c r="BX424" s="77"/>
      <c r="BY424" s="77"/>
      <c r="BZ424" s="77"/>
      <c r="CA424" s="77"/>
      <c r="CB424" s="77"/>
      <c r="CC424" s="77"/>
      <c r="CD424" s="77"/>
      <c r="CE424" s="77"/>
      <c r="CF424" s="77"/>
      <c r="CG424" s="77"/>
      <c r="CH424" s="77"/>
      <c r="CI424" s="77"/>
      <c r="CJ424" s="77"/>
      <c r="CK424" s="77"/>
      <c r="CL424" s="77"/>
      <c r="CM424" s="77"/>
      <c r="CN424" s="77"/>
      <c r="CO424" s="77"/>
      <c r="CP424" s="77"/>
      <c r="CQ424" s="77"/>
      <c r="CR424" s="77"/>
      <c r="CS424" s="77"/>
      <c r="CT424" s="77"/>
      <c r="CU424" s="77"/>
      <c r="CV424" s="77"/>
      <c r="CW424" s="77"/>
      <c r="CX424" s="77"/>
      <c r="CY424" s="77"/>
      <c r="CZ424" s="77"/>
      <c r="DA424" s="77"/>
      <c r="DB424" s="77"/>
      <c r="DC424" s="77"/>
      <c r="DD424" s="77"/>
      <c r="DE424" s="77"/>
      <c r="DF424" s="77"/>
      <c r="DG424" s="77"/>
    </row>
    <row r="425" spans="1:111" x14ac:dyDescent="0.2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  <c r="AN425" s="77"/>
      <c r="AO425" s="77"/>
      <c r="AP425" s="77"/>
      <c r="AQ425" s="77"/>
      <c r="AR425" s="77"/>
      <c r="AS425" s="77"/>
      <c r="AT425" s="77"/>
      <c r="AU425" s="77"/>
      <c r="AV425" s="77"/>
      <c r="AW425" s="77"/>
      <c r="AX425" s="77"/>
      <c r="AY425" s="77"/>
      <c r="AZ425" s="77"/>
      <c r="BA425" s="77"/>
      <c r="BB425" s="77"/>
      <c r="BC425" s="77"/>
      <c r="BD425" s="77"/>
      <c r="BE425" s="77"/>
      <c r="BF425" s="77"/>
      <c r="BG425" s="77"/>
      <c r="BH425" s="77"/>
      <c r="BI425" s="77"/>
      <c r="BJ425" s="77"/>
      <c r="BK425" s="77"/>
      <c r="BL425" s="77"/>
      <c r="BM425" s="77"/>
      <c r="BN425" s="77"/>
      <c r="BO425" s="77"/>
      <c r="BP425" s="77"/>
      <c r="BQ425" s="77"/>
      <c r="BR425" s="77"/>
      <c r="BS425" s="77"/>
      <c r="BT425" s="77"/>
      <c r="BU425" s="77"/>
      <c r="BV425" s="77"/>
      <c r="BW425" s="77"/>
      <c r="BX425" s="77"/>
      <c r="BY425" s="77"/>
      <c r="BZ425" s="77"/>
      <c r="CA425" s="77"/>
      <c r="CB425" s="77"/>
      <c r="CC425" s="77"/>
      <c r="CD425" s="77"/>
      <c r="CE425" s="77"/>
      <c r="CF425" s="77"/>
      <c r="CG425" s="77"/>
      <c r="CH425" s="77"/>
      <c r="CI425" s="77"/>
      <c r="CJ425" s="77"/>
      <c r="CK425" s="77"/>
      <c r="CL425" s="77"/>
      <c r="CM425" s="77"/>
      <c r="CN425" s="77"/>
      <c r="CO425" s="77"/>
      <c r="CP425" s="77"/>
      <c r="CQ425" s="77"/>
      <c r="CR425" s="77"/>
      <c r="CS425" s="77"/>
      <c r="CT425" s="77"/>
      <c r="CU425" s="77"/>
      <c r="CV425" s="77"/>
      <c r="CW425" s="77"/>
      <c r="CX425" s="77"/>
      <c r="CY425" s="77"/>
      <c r="CZ425" s="77"/>
      <c r="DA425" s="77"/>
      <c r="DB425" s="77"/>
      <c r="DC425" s="77"/>
      <c r="DD425" s="77"/>
      <c r="DE425" s="77"/>
      <c r="DF425" s="77"/>
      <c r="DG425" s="77"/>
    </row>
    <row r="426" spans="1:111" x14ac:dyDescent="0.2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  <c r="AN426" s="77"/>
      <c r="AO426" s="77"/>
      <c r="AP426" s="77"/>
      <c r="AQ426" s="77"/>
      <c r="AR426" s="77"/>
      <c r="AS426" s="77"/>
      <c r="AT426" s="77"/>
      <c r="AU426" s="77"/>
      <c r="AV426" s="77"/>
      <c r="AW426" s="77"/>
      <c r="AX426" s="77"/>
      <c r="AY426" s="77"/>
      <c r="AZ426" s="77"/>
      <c r="BA426" s="77"/>
      <c r="BB426" s="77"/>
      <c r="BC426" s="77"/>
      <c r="BD426" s="77"/>
      <c r="BE426" s="77"/>
      <c r="BF426" s="77"/>
      <c r="BG426" s="77"/>
      <c r="BH426" s="77"/>
      <c r="BI426" s="77"/>
      <c r="BJ426" s="77"/>
      <c r="BK426" s="77"/>
      <c r="BL426" s="77"/>
      <c r="BM426" s="77"/>
      <c r="BN426" s="77"/>
      <c r="BO426" s="77"/>
      <c r="BP426" s="77"/>
      <c r="BQ426" s="77"/>
      <c r="BR426" s="77"/>
      <c r="BS426" s="77"/>
      <c r="BT426" s="77"/>
      <c r="BU426" s="77"/>
      <c r="BV426" s="77"/>
      <c r="BW426" s="77"/>
      <c r="BX426" s="77"/>
      <c r="BY426" s="77"/>
      <c r="BZ426" s="77"/>
      <c r="CA426" s="77"/>
      <c r="CB426" s="77"/>
      <c r="CC426" s="77"/>
      <c r="CD426" s="77"/>
      <c r="CE426" s="77"/>
      <c r="CF426" s="77"/>
      <c r="CG426" s="77"/>
      <c r="CH426" s="77"/>
      <c r="CI426" s="77"/>
      <c r="CJ426" s="77"/>
      <c r="CK426" s="77"/>
      <c r="CL426" s="77"/>
      <c r="CM426" s="77"/>
      <c r="CN426" s="77"/>
      <c r="CO426" s="77"/>
      <c r="CP426" s="77"/>
      <c r="CQ426" s="77"/>
      <c r="CR426" s="77"/>
      <c r="CS426" s="77"/>
      <c r="CT426" s="77"/>
      <c r="CU426" s="77"/>
      <c r="CV426" s="77"/>
      <c r="CW426" s="77"/>
      <c r="CX426" s="77"/>
      <c r="CY426" s="77"/>
      <c r="CZ426" s="77"/>
      <c r="DA426" s="77"/>
      <c r="DB426" s="77"/>
      <c r="DC426" s="77"/>
      <c r="DD426" s="77"/>
      <c r="DE426" s="77"/>
      <c r="DF426" s="77"/>
      <c r="DG426" s="77"/>
    </row>
    <row r="427" spans="1:111" x14ac:dyDescent="0.2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  <c r="AN427" s="77"/>
      <c r="AO427" s="77"/>
      <c r="AP427" s="77"/>
      <c r="AQ427" s="77"/>
      <c r="AR427" s="77"/>
      <c r="AS427" s="77"/>
      <c r="AT427" s="77"/>
      <c r="AU427" s="77"/>
      <c r="AV427" s="77"/>
      <c r="AW427" s="77"/>
      <c r="AX427" s="77"/>
      <c r="AY427" s="77"/>
      <c r="AZ427" s="77"/>
      <c r="BA427" s="77"/>
      <c r="BB427" s="77"/>
      <c r="BC427" s="77"/>
      <c r="BD427" s="77"/>
      <c r="BE427" s="77"/>
      <c r="BF427" s="77"/>
      <c r="BG427" s="77"/>
      <c r="BH427" s="77"/>
      <c r="BI427" s="77"/>
      <c r="BJ427" s="77"/>
      <c r="BK427" s="77"/>
      <c r="BL427" s="77"/>
      <c r="BM427" s="77"/>
      <c r="BN427" s="77"/>
      <c r="BO427" s="77"/>
      <c r="BP427" s="77"/>
      <c r="BQ427" s="77"/>
      <c r="BR427" s="77"/>
      <c r="BS427" s="77"/>
      <c r="BT427" s="77"/>
      <c r="BU427" s="77"/>
      <c r="BV427" s="77"/>
      <c r="BW427" s="77"/>
      <c r="BX427" s="77"/>
      <c r="BY427" s="77"/>
      <c r="BZ427" s="77"/>
      <c r="CA427" s="77"/>
      <c r="CB427" s="77"/>
      <c r="CC427" s="77"/>
      <c r="CD427" s="77"/>
      <c r="CE427" s="77"/>
      <c r="CF427" s="77"/>
      <c r="CG427" s="77"/>
      <c r="CH427" s="77"/>
      <c r="CI427" s="77"/>
      <c r="CJ427" s="77"/>
      <c r="CK427" s="77"/>
      <c r="CL427" s="77"/>
      <c r="CM427" s="77"/>
      <c r="CN427" s="77"/>
      <c r="CO427" s="77"/>
      <c r="CP427" s="77"/>
      <c r="CQ427" s="77"/>
      <c r="CR427" s="77"/>
      <c r="CS427" s="77"/>
      <c r="CT427" s="77"/>
      <c r="CU427" s="77"/>
      <c r="CV427" s="77"/>
      <c r="CW427" s="77"/>
      <c r="CX427" s="77"/>
      <c r="CY427" s="77"/>
      <c r="CZ427" s="77"/>
      <c r="DA427" s="77"/>
      <c r="DB427" s="77"/>
      <c r="DC427" s="77"/>
      <c r="DD427" s="77"/>
      <c r="DE427" s="77"/>
      <c r="DF427" s="77"/>
      <c r="DG427" s="77"/>
    </row>
    <row r="428" spans="1:111" x14ac:dyDescent="0.2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  <c r="AN428" s="77"/>
      <c r="AO428" s="77"/>
      <c r="AP428" s="77"/>
      <c r="AQ428" s="77"/>
      <c r="AR428" s="77"/>
      <c r="AS428" s="77"/>
      <c r="AT428" s="77"/>
      <c r="AU428" s="77"/>
      <c r="AV428" s="77"/>
      <c r="AW428" s="77"/>
      <c r="AX428" s="77"/>
      <c r="AY428" s="77"/>
      <c r="AZ428" s="77"/>
      <c r="BA428" s="77"/>
      <c r="BB428" s="77"/>
      <c r="BC428" s="77"/>
      <c r="BD428" s="77"/>
      <c r="BE428" s="77"/>
      <c r="BF428" s="77"/>
      <c r="BG428" s="77"/>
      <c r="BH428" s="77"/>
      <c r="BI428" s="77"/>
      <c r="BJ428" s="77"/>
      <c r="BK428" s="77"/>
      <c r="BL428" s="77"/>
      <c r="BM428" s="77"/>
      <c r="BN428" s="77"/>
      <c r="BO428" s="77"/>
      <c r="BP428" s="77"/>
      <c r="BQ428" s="77"/>
      <c r="BR428" s="77"/>
      <c r="BS428" s="77"/>
      <c r="BT428" s="77"/>
      <c r="BU428" s="77"/>
      <c r="BV428" s="77"/>
      <c r="BW428" s="77"/>
      <c r="BX428" s="77"/>
      <c r="BY428" s="77"/>
      <c r="BZ428" s="77"/>
      <c r="CA428" s="77"/>
      <c r="CB428" s="77"/>
      <c r="CC428" s="77"/>
      <c r="CD428" s="77"/>
      <c r="CE428" s="77"/>
      <c r="CF428" s="77"/>
      <c r="CG428" s="77"/>
      <c r="CH428" s="77"/>
      <c r="CI428" s="77"/>
      <c r="CJ428" s="77"/>
      <c r="CK428" s="77"/>
      <c r="CL428" s="77"/>
      <c r="CM428" s="77"/>
      <c r="CN428" s="77"/>
      <c r="CO428" s="77"/>
      <c r="CP428" s="77"/>
      <c r="CQ428" s="77"/>
      <c r="CR428" s="77"/>
      <c r="CS428" s="77"/>
      <c r="CT428" s="77"/>
      <c r="CU428" s="77"/>
      <c r="CV428" s="77"/>
      <c r="CW428" s="77"/>
      <c r="CX428" s="77"/>
      <c r="CY428" s="77"/>
      <c r="CZ428" s="77"/>
      <c r="DA428" s="77"/>
      <c r="DB428" s="77"/>
      <c r="DC428" s="77"/>
      <c r="DD428" s="77"/>
      <c r="DE428" s="77"/>
      <c r="DF428" s="77"/>
      <c r="DG428" s="77"/>
    </row>
    <row r="429" spans="1:111" x14ac:dyDescent="0.2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  <c r="AN429" s="77"/>
      <c r="AO429" s="77"/>
      <c r="AP429" s="77"/>
      <c r="AQ429" s="77"/>
      <c r="AR429" s="77"/>
      <c r="AS429" s="77"/>
      <c r="AT429" s="77"/>
      <c r="AU429" s="77"/>
      <c r="AV429" s="77"/>
      <c r="AW429" s="77"/>
      <c r="AX429" s="77"/>
      <c r="AY429" s="77"/>
      <c r="AZ429" s="77"/>
      <c r="BA429" s="77"/>
      <c r="BB429" s="77"/>
      <c r="BC429" s="77"/>
      <c r="BD429" s="77"/>
      <c r="BE429" s="77"/>
      <c r="BF429" s="77"/>
      <c r="BG429" s="77"/>
      <c r="BH429" s="77"/>
      <c r="BI429" s="77"/>
      <c r="BJ429" s="77"/>
      <c r="BK429" s="77"/>
      <c r="BL429" s="77"/>
      <c r="BM429" s="77"/>
      <c r="BN429" s="77"/>
      <c r="BO429" s="77"/>
      <c r="BP429" s="77"/>
      <c r="BQ429" s="77"/>
      <c r="BR429" s="77"/>
      <c r="BS429" s="77"/>
      <c r="BT429" s="77"/>
      <c r="BU429" s="77"/>
      <c r="BV429" s="77"/>
      <c r="BW429" s="77"/>
      <c r="BX429" s="77"/>
      <c r="BY429" s="77"/>
      <c r="BZ429" s="77"/>
      <c r="CA429" s="77"/>
      <c r="CB429" s="77"/>
      <c r="CC429" s="77"/>
      <c r="CD429" s="77"/>
      <c r="CE429" s="77"/>
      <c r="CF429" s="77"/>
      <c r="CG429" s="77"/>
      <c r="CH429" s="77"/>
      <c r="CI429" s="77"/>
      <c r="CJ429" s="77"/>
      <c r="CK429" s="77"/>
      <c r="CL429" s="77"/>
      <c r="CM429" s="77"/>
      <c r="CN429" s="77"/>
      <c r="CO429" s="77"/>
      <c r="CP429" s="77"/>
      <c r="CQ429" s="77"/>
      <c r="CR429" s="77"/>
      <c r="CS429" s="77"/>
      <c r="CT429" s="77"/>
      <c r="CU429" s="77"/>
      <c r="CV429" s="77"/>
      <c r="CW429" s="77"/>
      <c r="CX429" s="77"/>
      <c r="CY429" s="77"/>
      <c r="CZ429" s="77"/>
      <c r="DA429" s="77"/>
      <c r="DB429" s="77"/>
      <c r="DC429" s="77"/>
      <c r="DD429" s="77"/>
      <c r="DE429" s="77"/>
      <c r="DF429" s="77"/>
      <c r="DG429" s="77"/>
    </row>
    <row r="430" spans="1:111" x14ac:dyDescent="0.2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  <c r="AN430" s="77"/>
      <c r="AO430" s="77"/>
      <c r="AP430" s="77"/>
      <c r="AQ430" s="77"/>
      <c r="AR430" s="77"/>
      <c r="AS430" s="77"/>
      <c r="AT430" s="77"/>
      <c r="AU430" s="77"/>
      <c r="AV430" s="77"/>
      <c r="AW430" s="77"/>
      <c r="AX430" s="77"/>
      <c r="AY430" s="77"/>
      <c r="AZ430" s="77"/>
      <c r="BA430" s="77"/>
      <c r="BB430" s="77"/>
      <c r="BC430" s="77"/>
      <c r="BD430" s="77"/>
      <c r="BE430" s="77"/>
      <c r="BF430" s="77"/>
      <c r="BG430" s="77"/>
      <c r="BH430" s="77"/>
      <c r="BI430" s="77"/>
      <c r="BJ430" s="77"/>
      <c r="BK430" s="77"/>
      <c r="BL430" s="77"/>
      <c r="BM430" s="77"/>
      <c r="BN430" s="77"/>
      <c r="BO430" s="77"/>
      <c r="BP430" s="77"/>
      <c r="BQ430" s="77"/>
      <c r="BR430" s="77"/>
      <c r="BS430" s="77"/>
      <c r="BT430" s="77"/>
      <c r="BU430" s="77"/>
      <c r="BV430" s="77"/>
      <c r="BW430" s="77"/>
      <c r="BX430" s="77"/>
      <c r="BY430" s="77"/>
      <c r="BZ430" s="77"/>
      <c r="CA430" s="77"/>
      <c r="CB430" s="77"/>
      <c r="CC430" s="77"/>
      <c r="CD430" s="77"/>
      <c r="CE430" s="77"/>
      <c r="CF430" s="77"/>
      <c r="CG430" s="77"/>
      <c r="CH430" s="77"/>
      <c r="CI430" s="77"/>
      <c r="CJ430" s="77"/>
      <c r="CK430" s="77"/>
      <c r="CL430" s="77"/>
      <c r="CM430" s="77"/>
      <c r="CN430" s="77"/>
      <c r="CO430" s="77"/>
      <c r="CP430" s="77"/>
      <c r="CQ430" s="77"/>
      <c r="CR430" s="77"/>
      <c r="CS430" s="77"/>
      <c r="CT430" s="77"/>
      <c r="CU430" s="77"/>
      <c r="CV430" s="77"/>
      <c r="CW430" s="77"/>
      <c r="CX430" s="77"/>
      <c r="CY430" s="77"/>
      <c r="CZ430" s="77"/>
      <c r="DA430" s="77"/>
      <c r="DB430" s="77"/>
      <c r="DC430" s="77"/>
      <c r="DD430" s="77"/>
      <c r="DE430" s="77"/>
      <c r="DF430" s="77"/>
      <c r="DG430" s="77"/>
    </row>
    <row r="431" spans="1:111" x14ac:dyDescent="0.2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  <c r="AN431" s="77"/>
      <c r="AO431" s="77"/>
      <c r="AP431" s="77"/>
      <c r="AQ431" s="77"/>
      <c r="AR431" s="77"/>
      <c r="AS431" s="77"/>
      <c r="AT431" s="77"/>
      <c r="AU431" s="77"/>
      <c r="AV431" s="77"/>
      <c r="AW431" s="77"/>
      <c r="AX431" s="77"/>
      <c r="AY431" s="77"/>
      <c r="AZ431" s="77"/>
      <c r="BA431" s="77"/>
      <c r="BB431" s="77"/>
      <c r="BC431" s="77"/>
      <c r="BD431" s="77"/>
      <c r="BE431" s="77"/>
      <c r="BF431" s="77"/>
      <c r="BG431" s="77"/>
      <c r="BH431" s="77"/>
      <c r="BI431" s="77"/>
      <c r="BJ431" s="77"/>
      <c r="BK431" s="77"/>
      <c r="BL431" s="77"/>
      <c r="BM431" s="77"/>
      <c r="BN431" s="77"/>
      <c r="BO431" s="77"/>
      <c r="BP431" s="77"/>
      <c r="BQ431" s="77"/>
      <c r="BR431" s="77"/>
      <c r="BS431" s="77"/>
      <c r="BT431" s="77"/>
      <c r="BU431" s="77"/>
      <c r="BV431" s="77"/>
      <c r="BW431" s="77"/>
      <c r="BX431" s="77"/>
      <c r="BY431" s="77"/>
      <c r="BZ431" s="77"/>
      <c r="CA431" s="77"/>
      <c r="CB431" s="77"/>
      <c r="CC431" s="77"/>
      <c r="CD431" s="77"/>
      <c r="CE431" s="77"/>
      <c r="CF431" s="77"/>
      <c r="CG431" s="77"/>
      <c r="CH431" s="77"/>
      <c r="CI431" s="77"/>
      <c r="CJ431" s="77"/>
      <c r="CK431" s="77"/>
      <c r="CL431" s="77"/>
      <c r="CM431" s="77"/>
      <c r="CN431" s="77"/>
      <c r="CO431" s="77"/>
      <c r="CP431" s="77"/>
      <c r="CQ431" s="77"/>
      <c r="CR431" s="77"/>
      <c r="CS431" s="77"/>
      <c r="CT431" s="77"/>
      <c r="CU431" s="77"/>
      <c r="CV431" s="77"/>
      <c r="CW431" s="77"/>
      <c r="CX431" s="77"/>
      <c r="CY431" s="77"/>
      <c r="CZ431" s="77"/>
      <c r="DA431" s="77"/>
      <c r="DB431" s="77"/>
      <c r="DC431" s="77"/>
      <c r="DD431" s="77"/>
      <c r="DE431" s="77"/>
      <c r="DF431" s="77"/>
      <c r="DG431" s="77"/>
    </row>
    <row r="432" spans="1:111" x14ac:dyDescent="0.2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  <c r="AN432" s="77"/>
      <c r="AO432" s="77"/>
      <c r="AP432" s="77"/>
      <c r="AQ432" s="77"/>
      <c r="AR432" s="77"/>
      <c r="AS432" s="77"/>
      <c r="AT432" s="77"/>
      <c r="AU432" s="77"/>
      <c r="AV432" s="77"/>
      <c r="AW432" s="77"/>
      <c r="AX432" s="77"/>
      <c r="AY432" s="77"/>
      <c r="AZ432" s="77"/>
      <c r="BA432" s="77"/>
      <c r="BB432" s="77"/>
      <c r="BC432" s="77"/>
      <c r="BD432" s="77"/>
      <c r="BE432" s="77"/>
      <c r="BF432" s="77"/>
      <c r="BG432" s="77"/>
      <c r="BH432" s="77"/>
      <c r="BI432" s="77"/>
      <c r="BJ432" s="77"/>
      <c r="BK432" s="77"/>
      <c r="BL432" s="77"/>
      <c r="BM432" s="77"/>
      <c r="BN432" s="77"/>
      <c r="BO432" s="77"/>
      <c r="BP432" s="77"/>
      <c r="BQ432" s="77"/>
      <c r="BR432" s="77"/>
      <c r="BS432" s="77"/>
      <c r="BT432" s="77"/>
      <c r="BU432" s="77"/>
      <c r="BV432" s="77"/>
      <c r="BW432" s="77"/>
      <c r="BX432" s="77"/>
      <c r="BY432" s="77"/>
      <c r="BZ432" s="77"/>
      <c r="CA432" s="77"/>
      <c r="CB432" s="77"/>
      <c r="CC432" s="77"/>
      <c r="CD432" s="77"/>
      <c r="CE432" s="77"/>
      <c r="CF432" s="77"/>
      <c r="CG432" s="77"/>
      <c r="CH432" s="77"/>
      <c r="CI432" s="77"/>
      <c r="CJ432" s="77"/>
      <c r="CK432" s="77"/>
      <c r="CL432" s="77"/>
      <c r="CM432" s="77"/>
      <c r="CN432" s="77"/>
      <c r="CO432" s="77"/>
      <c r="CP432" s="77"/>
      <c r="CQ432" s="77"/>
      <c r="CR432" s="77"/>
      <c r="CS432" s="77"/>
      <c r="CT432" s="77"/>
      <c r="CU432" s="77"/>
      <c r="CV432" s="77"/>
      <c r="CW432" s="77"/>
      <c r="CX432" s="77"/>
      <c r="CY432" s="77"/>
      <c r="CZ432" s="77"/>
      <c r="DA432" s="77"/>
      <c r="DB432" s="77"/>
      <c r="DC432" s="77"/>
      <c r="DD432" s="77"/>
      <c r="DE432" s="77"/>
      <c r="DF432" s="77"/>
      <c r="DG432" s="77"/>
    </row>
    <row r="433" spans="1:111" x14ac:dyDescent="0.2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  <c r="AN433" s="77"/>
      <c r="AO433" s="77"/>
      <c r="AP433" s="77"/>
      <c r="AQ433" s="77"/>
      <c r="AR433" s="77"/>
      <c r="AS433" s="77"/>
      <c r="AT433" s="77"/>
      <c r="AU433" s="77"/>
      <c r="AV433" s="77"/>
      <c r="AW433" s="77"/>
      <c r="AX433" s="77"/>
      <c r="AY433" s="77"/>
      <c r="AZ433" s="77"/>
      <c r="BA433" s="77"/>
      <c r="BB433" s="77"/>
      <c r="BC433" s="77"/>
      <c r="BD433" s="77"/>
      <c r="BE433" s="77"/>
      <c r="BF433" s="77"/>
      <c r="BG433" s="77"/>
      <c r="BH433" s="77"/>
      <c r="BI433" s="77"/>
      <c r="BJ433" s="77"/>
      <c r="BK433" s="77"/>
      <c r="BL433" s="77"/>
      <c r="BM433" s="77"/>
      <c r="BN433" s="77"/>
      <c r="BO433" s="77"/>
      <c r="BP433" s="77"/>
      <c r="BQ433" s="77"/>
      <c r="BR433" s="77"/>
      <c r="BS433" s="77"/>
      <c r="BT433" s="77"/>
      <c r="BU433" s="77"/>
      <c r="BV433" s="77"/>
      <c r="BW433" s="77"/>
      <c r="BX433" s="77"/>
      <c r="BY433" s="77"/>
      <c r="BZ433" s="77"/>
      <c r="CA433" s="77"/>
      <c r="CB433" s="77"/>
      <c r="CC433" s="77"/>
      <c r="CD433" s="77"/>
      <c r="CE433" s="77"/>
      <c r="CF433" s="77"/>
      <c r="CG433" s="77"/>
      <c r="CH433" s="77"/>
      <c r="CI433" s="77"/>
      <c r="CJ433" s="77"/>
      <c r="CK433" s="77"/>
      <c r="CL433" s="77"/>
      <c r="CM433" s="77"/>
      <c r="CN433" s="77"/>
      <c r="CO433" s="77"/>
      <c r="CP433" s="77"/>
      <c r="CQ433" s="77"/>
      <c r="CR433" s="77"/>
      <c r="CS433" s="77"/>
      <c r="CT433" s="77"/>
      <c r="CU433" s="77"/>
      <c r="CV433" s="77"/>
      <c r="CW433" s="77"/>
      <c r="CX433" s="77"/>
      <c r="CY433" s="77"/>
      <c r="CZ433" s="77"/>
      <c r="DA433" s="77"/>
      <c r="DB433" s="77"/>
      <c r="DC433" s="77"/>
      <c r="DD433" s="77"/>
      <c r="DE433" s="77"/>
      <c r="DF433" s="77"/>
      <c r="DG433" s="77"/>
    </row>
    <row r="434" spans="1:111" x14ac:dyDescent="0.2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  <c r="AN434" s="77"/>
      <c r="AO434" s="77"/>
      <c r="AP434" s="77"/>
      <c r="AQ434" s="77"/>
      <c r="AR434" s="77"/>
      <c r="AS434" s="77"/>
      <c r="AT434" s="77"/>
      <c r="AU434" s="77"/>
      <c r="AV434" s="77"/>
      <c r="AW434" s="77"/>
      <c r="AX434" s="77"/>
      <c r="AY434" s="77"/>
      <c r="AZ434" s="77"/>
      <c r="BA434" s="77"/>
      <c r="BB434" s="77"/>
      <c r="BC434" s="77"/>
      <c r="BD434" s="77"/>
      <c r="BE434" s="77"/>
      <c r="BF434" s="77"/>
      <c r="BG434" s="77"/>
      <c r="BH434" s="77"/>
      <c r="BI434" s="77"/>
      <c r="BJ434" s="77"/>
      <c r="BK434" s="77"/>
      <c r="BL434" s="77"/>
      <c r="BM434" s="77"/>
      <c r="BN434" s="77"/>
      <c r="BO434" s="77"/>
      <c r="BP434" s="77"/>
      <c r="BQ434" s="77"/>
      <c r="BR434" s="77"/>
      <c r="BS434" s="77"/>
      <c r="BT434" s="77"/>
      <c r="BU434" s="77"/>
      <c r="BV434" s="77"/>
      <c r="BW434" s="77"/>
      <c r="BX434" s="77"/>
      <c r="BY434" s="77"/>
      <c r="BZ434" s="77"/>
      <c r="CA434" s="77"/>
      <c r="CB434" s="77"/>
      <c r="CC434" s="77"/>
      <c r="CD434" s="77"/>
      <c r="CE434" s="77"/>
      <c r="CF434" s="77"/>
      <c r="CG434" s="77"/>
      <c r="CH434" s="77"/>
      <c r="CI434" s="77"/>
      <c r="CJ434" s="77"/>
      <c r="CK434" s="77"/>
      <c r="CL434" s="77"/>
      <c r="CM434" s="77"/>
      <c r="CN434" s="77"/>
      <c r="CO434" s="77"/>
      <c r="CP434" s="77"/>
      <c r="CQ434" s="77"/>
      <c r="CR434" s="77"/>
      <c r="CS434" s="77"/>
      <c r="CT434" s="77"/>
      <c r="CU434" s="77"/>
      <c r="CV434" s="77"/>
      <c r="CW434" s="77"/>
      <c r="CX434" s="77"/>
      <c r="CY434" s="77"/>
      <c r="CZ434" s="77"/>
      <c r="DA434" s="77"/>
      <c r="DB434" s="77"/>
      <c r="DC434" s="77"/>
      <c r="DD434" s="77"/>
      <c r="DE434" s="77"/>
      <c r="DF434" s="77"/>
      <c r="DG434" s="77"/>
    </row>
    <row r="435" spans="1:111" x14ac:dyDescent="0.2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  <c r="AN435" s="77"/>
      <c r="AO435" s="77"/>
      <c r="AP435" s="77"/>
      <c r="AQ435" s="77"/>
      <c r="AR435" s="77"/>
      <c r="AS435" s="77"/>
      <c r="AT435" s="77"/>
      <c r="AU435" s="77"/>
      <c r="AV435" s="77"/>
      <c r="AW435" s="77"/>
      <c r="AX435" s="77"/>
      <c r="AY435" s="77"/>
      <c r="AZ435" s="77"/>
      <c r="BA435" s="77"/>
      <c r="BB435" s="77"/>
      <c r="BC435" s="77"/>
      <c r="BD435" s="77"/>
      <c r="BE435" s="77"/>
      <c r="BF435" s="77"/>
      <c r="BG435" s="77"/>
      <c r="BH435" s="77"/>
      <c r="BI435" s="77"/>
      <c r="BJ435" s="77"/>
      <c r="BK435" s="77"/>
      <c r="BL435" s="77"/>
      <c r="BM435" s="77"/>
      <c r="BN435" s="77"/>
      <c r="BO435" s="77"/>
      <c r="BP435" s="77"/>
      <c r="BQ435" s="77"/>
      <c r="BR435" s="77"/>
      <c r="BS435" s="77"/>
      <c r="BT435" s="77"/>
      <c r="BU435" s="77"/>
      <c r="BV435" s="77"/>
      <c r="BW435" s="77"/>
      <c r="BX435" s="77"/>
      <c r="BY435" s="77"/>
      <c r="BZ435" s="77"/>
      <c r="CA435" s="77"/>
      <c r="CB435" s="77"/>
      <c r="CC435" s="77"/>
      <c r="CD435" s="77"/>
      <c r="CE435" s="77"/>
      <c r="CF435" s="77"/>
      <c r="CG435" s="77"/>
      <c r="CH435" s="77"/>
      <c r="CI435" s="77"/>
      <c r="CJ435" s="77"/>
      <c r="CK435" s="77"/>
      <c r="CL435" s="77"/>
      <c r="CM435" s="77"/>
      <c r="CN435" s="77"/>
      <c r="CO435" s="77"/>
      <c r="CP435" s="77"/>
      <c r="CQ435" s="77"/>
      <c r="CR435" s="77"/>
      <c r="CS435" s="77"/>
      <c r="CT435" s="77"/>
      <c r="CU435" s="77"/>
      <c r="CV435" s="77"/>
      <c r="CW435" s="77"/>
      <c r="CX435" s="77"/>
      <c r="CY435" s="77"/>
      <c r="CZ435" s="77"/>
      <c r="DA435" s="77"/>
      <c r="DB435" s="77"/>
      <c r="DC435" s="77"/>
      <c r="DD435" s="77"/>
      <c r="DE435" s="77"/>
      <c r="DF435" s="77"/>
      <c r="DG435" s="77"/>
    </row>
    <row r="436" spans="1:111" x14ac:dyDescent="0.2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  <c r="AN436" s="77"/>
      <c r="AO436" s="77"/>
      <c r="AP436" s="77"/>
      <c r="AQ436" s="77"/>
      <c r="AR436" s="77"/>
      <c r="AS436" s="77"/>
      <c r="AT436" s="77"/>
      <c r="AU436" s="77"/>
      <c r="AV436" s="77"/>
      <c r="AW436" s="77"/>
      <c r="AX436" s="77"/>
      <c r="AY436" s="77"/>
      <c r="AZ436" s="77"/>
      <c r="BA436" s="77"/>
      <c r="BB436" s="77"/>
      <c r="BC436" s="77"/>
      <c r="BD436" s="77"/>
      <c r="BE436" s="77"/>
      <c r="BF436" s="77"/>
      <c r="BG436" s="77"/>
      <c r="BH436" s="77"/>
      <c r="BI436" s="77"/>
      <c r="BJ436" s="77"/>
      <c r="BK436" s="77"/>
      <c r="BL436" s="77"/>
      <c r="BM436" s="77"/>
      <c r="BN436" s="77"/>
      <c r="BO436" s="77"/>
      <c r="BP436" s="77"/>
      <c r="BQ436" s="77"/>
      <c r="BR436" s="77"/>
      <c r="BS436" s="77"/>
      <c r="BT436" s="77"/>
      <c r="BU436" s="77"/>
      <c r="BV436" s="77"/>
      <c r="BW436" s="77"/>
      <c r="BX436" s="77"/>
      <c r="BY436" s="77"/>
      <c r="BZ436" s="77"/>
      <c r="CA436" s="77"/>
      <c r="CB436" s="77"/>
      <c r="CC436" s="77"/>
      <c r="CD436" s="77"/>
      <c r="CE436" s="77"/>
      <c r="CF436" s="77"/>
      <c r="CG436" s="77"/>
      <c r="CH436" s="77"/>
      <c r="CI436" s="77"/>
      <c r="CJ436" s="77"/>
      <c r="CK436" s="77"/>
      <c r="CL436" s="77"/>
      <c r="CM436" s="77"/>
      <c r="CN436" s="77"/>
      <c r="CO436" s="77"/>
      <c r="CP436" s="77"/>
      <c r="CQ436" s="77"/>
      <c r="CR436" s="77"/>
      <c r="CS436" s="77"/>
      <c r="CT436" s="77"/>
      <c r="CU436" s="77"/>
      <c r="CV436" s="77"/>
      <c r="CW436" s="77"/>
      <c r="CX436" s="77"/>
      <c r="CY436" s="77"/>
      <c r="CZ436" s="77"/>
      <c r="DA436" s="77"/>
      <c r="DB436" s="77"/>
      <c r="DC436" s="77"/>
      <c r="DD436" s="77"/>
      <c r="DE436" s="77"/>
      <c r="DF436" s="77"/>
      <c r="DG436" s="77"/>
    </row>
    <row r="437" spans="1:111" x14ac:dyDescent="0.2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  <c r="AN437" s="77"/>
      <c r="AO437" s="77"/>
      <c r="AP437" s="77"/>
      <c r="AQ437" s="77"/>
      <c r="AR437" s="77"/>
      <c r="AS437" s="77"/>
      <c r="AT437" s="77"/>
      <c r="AU437" s="77"/>
      <c r="AV437" s="77"/>
      <c r="AW437" s="77"/>
      <c r="AX437" s="77"/>
      <c r="AY437" s="77"/>
      <c r="AZ437" s="77"/>
      <c r="BA437" s="77"/>
      <c r="BB437" s="77"/>
      <c r="BC437" s="77"/>
      <c r="BD437" s="77"/>
      <c r="BE437" s="77"/>
      <c r="BF437" s="77"/>
      <c r="BG437" s="77"/>
      <c r="BH437" s="77"/>
      <c r="BI437" s="77"/>
      <c r="BJ437" s="77"/>
      <c r="BK437" s="77"/>
      <c r="BL437" s="77"/>
      <c r="BM437" s="77"/>
      <c r="BN437" s="77"/>
      <c r="BO437" s="77"/>
      <c r="BP437" s="77"/>
      <c r="BQ437" s="77"/>
      <c r="BR437" s="77"/>
      <c r="BS437" s="77"/>
      <c r="BT437" s="77"/>
      <c r="BU437" s="77"/>
      <c r="BV437" s="77"/>
      <c r="BW437" s="77"/>
      <c r="BX437" s="77"/>
      <c r="BY437" s="77"/>
      <c r="BZ437" s="77"/>
      <c r="CA437" s="77"/>
      <c r="CB437" s="77"/>
      <c r="CC437" s="77"/>
      <c r="CD437" s="77"/>
      <c r="CE437" s="77"/>
      <c r="CF437" s="77"/>
      <c r="CG437" s="77"/>
      <c r="CH437" s="77"/>
      <c r="CI437" s="77"/>
      <c r="CJ437" s="77"/>
      <c r="CK437" s="77"/>
      <c r="CL437" s="77"/>
      <c r="CM437" s="77"/>
      <c r="CN437" s="77"/>
      <c r="CO437" s="77"/>
      <c r="CP437" s="77"/>
      <c r="CQ437" s="77"/>
      <c r="CR437" s="77"/>
      <c r="CS437" s="77"/>
      <c r="CT437" s="77"/>
      <c r="CU437" s="77"/>
      <c r="CV437" s="77"/>
      <c r="CW437" s="77"/>
      <c r="CX437" s="77"/>
      <c r="CY437" s="77"/>
      <c r="CZ437" s="77"/>
      <c r="DA437" s="77"/>
      <c r="DB437" s="77"/>
      <c r="DC437" s="77"/>
      <c r="DD437" s="77"/>
      <c r="DE437" s="77"/>
      <c r="DF437" s="77"/>
      <c r="DG437" s="77"/>
    </row>
    <row r="438" spans="1:111" x14ac:dyDescent="0.2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  <c r="AN438" s="77"/>
      <c r="AO438" s="77"/>
      <c r="AP438" s="77"/>
      <c r="AQ438" s="77"/>
      <c r="AR438" s="77"/>
      <c r="AS438" s="77"/>
      <c r="AT438" s="77"/>
      <c r="AU438" s="77"/>
      <c r="AV438" s="77"/>
      <c r="AW438" s="77"/>
      <c r="AX438" s="77"/>
      <c r="AY438" s="77"/>
      <c r="AZ438" s="77"/>
      <c r="BA438" s="77"/>
      <c r="BB438" s="77"/>
      <c r="BC438" s="77"/>
      <c r="BD438" s="77"/>
      <c r="BE438" s="77"/>
      <c r="BF438" s="77"/>
      <c r="BG438" s="77"/>
      <c r="BH438" s="77"/>
      <c r="BI438" s="77"/>
      <c r="BJ438" s="77"/>
      <c r="BK438" s="77"/>
      <c r="BL438" s="77"/>
      <c r="BM438" s="77"/>
      <c r="BN438" s="77"/>
      <c r="BO438" s="77"/>
      <c r="BP438" s="77"/>
      <c r="BQ438" s="77"/>
      <c r="BR438" s="77"/>
      <c r="BS438" s="77"/>
      <c r="BT438" s="77"/>
      <c r="BU438" s="77"/>
      <c r="BV438" s="77"/>
      <c r="BW438" s="77"/>
      <c r="BX438" s="77"/>
      <c r="BY438" s="77"/>
      <c r="BZ438" s="77"/>
      <c r="CA438" s="77"/>
      <c r="CB438" s="77"/>
      <c r="CC438" s="77"/>
      <c r="CD438" s="77"/>
      <c r="CE438" s="77"/>
      <c r="CF438" s="77"/>
      <c r="CG438" s="77"/>
      <c r="CH438" s="77"/>
      <c r="CI438" s="77"/>
      <c r="CJ438" s="77"/>
      <c r="CK438" s="77"/>
      <c r="CL438" s="77"/>
      <c r="CM438" s="77"/>
      <c r="CN438" s="77"/>
      <c r="CO438" s="77"/>
      <c r="CP438" s="77"/>
      <c r="CQ438" s="77"/>
      <c r="CR438" s="77"/>
      <c r="CS438" s="77"/>
      <c r="CT438" s="77"/>
      <c r="CU438" s="77"/>
      <c r="CV438" s="77"/>
      <c r="CW438" s="77"/>
      <c r="CX438" s="77"/>
      <c r="CY438" s="77"/>
      <c r="CZ438" s="77"/>
      <c r="DA438" s="77"/>
      <c r="DB438" s="77"/>
      <c r="DC438" s="77"/>
      <c r="DD438" s="77"/>
      <c r="DE438" s="77"/>
      <c r="DF438" s="77"/>
      <c r="DG438" s="77"/>
    </row>
    <row r="439" spans="1:111" x14ac:dyDescent="0.2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  <c r="AN439" s="77"/>
      <c r="AO439" s="77"/>
      <c r="AP439" s="77"/>
      <c r="AQ439" s="77"/>
      <c r="AR439" s="77"/>
      <c r="AS439" s="77"/>
      <c r="AT439" s="77"/>
      <c r="AU439" s="77"/>
      <c r="AV439" s="77"/>
      <c r="AW439" s="77"/>
      <c r="AX439" s="77"/>
      <c r="AY439" s="77"/>
      <c r="AZ439" s="77"/>
      <c r="BA439" s="77"/>
      <c r="BB439" s="77"/>
      <c r="BC439" s="77"/>
      <c r="BD439" s="77"/>
      <c r="BE439" s="77"/>
      <c r="BF439" s="77"/>
      <c r="BG439" s="77"/>
      <c r="BH439" s="77"/>
      <c r="BI439" s="77"/>
      <c r="BJ439" s="77"/>
      <c r="BK439" s="77"/>
      <c r="BL439" s="77"/>
      <c r="BM439" s="77"/>
      <c r="BN439" s="77"/>
      <c r="BO439" s="77"/>
      <c r="BP439" s="77"/>
      <c r="BQ439" s="77"/>
      <c r="BR439" s="77"/>
      <c r="BS439" s="77"/>
      <c r="BT439" s="77"/>
      <c r="BU439" s="77"/>
      <c r="BV439" s="77"/>
      <c r="BW439" s="77"/>
      <c r="BX439" s="77"/>
      <c r="BY439" s="77"/>
      <c r="BZ439" s="77"/>
      <c r="CA439" s="77"/>
      <c r="CB439" s="77"/>
      <c r="CC439" s="77"/>
      <c r="CD439" s="77"/>
      <c r="CE439" s="77"/>
      <c r="CF439" s="77"/>
      <c r="CG439" s="77"/>
      <c r="CH439" s="77"/>
      <c r="CI439" s="77"/>
      <c r="CJ439" s="77"/>
      <c r="CK439" s="77"/>
      <c r="CL439" s="77"/>
      <c r="CM439" s="77"/>
      <c r="CN439" s="77"/>
      <c r="CO439" s="77"/>
      <c r="CP439" s="77"/>
      <c r="CQ439" s="77"/>
      <c r="CR439" s="77"/>
      <c r="CS439" s="77"/>
      <c r="CT439" s="77"/>
      <c r="CU439" s="77"/>
      <c r="CV439" s="77"/>
      <c r="CW439" s="77"/>
      <c r="CX439" s="77"/>
      <c r="CY439" s="77"/>
      <c r="CZ439" s="77"/>
      <c r="DA439" s="77"/>
      <c r="DB439" s="77"/>
      <c r="DC439" s="77"/>
      <c r="DD439" s="77"/>
      <c r="DE439" s="77"/>
      <c r="DF439" s="77"/>
      <c r="DG439" s="77"/>
    </row>
    <row r="440" spans="1:111" x14ac:dyDescent="0.2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  <c r="AN440" s="77"/>
      <c r="AO440" s="77"/>
      <c r="AP440" s="77"/>
      <c r="AQ440" s="77"/>
      <c r="AR440" s="77"/>
      <c r="AS440" s="77"/>
      <c r="AT440" s="77"/>
      <c r="AU440" s="77"/>
      <c r="AV440" s="77"/>
      <c r="AW440" s="77"/>
      <c r="AX440" s="77"/>
      <c r="AY440" s="77"/>
      <c r="AZ440" s="77"/>
      <c r="BA440" s="77"/>
      <c r="BB440" s="77"/>
      <c r="BC440" s="77"/>
      <c r="BD440" s="77"/>
      <c r="BE440" s="77"/>
      <c r="BF440" s="77"/>
      <c r="BG440" s="77"/>
      <c r="BH440" s="77"/>
      <c r="BI440" s="77"/>
      <c r="BJ440" s="77"/>
      <c r="BK440" s="77"/>
      <c r="BL440" s="77"/>
      <c r="BM440" s="77"/>
      <c r="BN440" s="77"/>
      <c r="BO440" s="77"/>
      <c r="BP440" s="77"/>
      <c r="BQ440" s="77"/>
      <c r="BR440" s="77"/>
      <c r="BS440" s="77"/>
      <c r="BT440" s="77"/>
      <c r="BU440" s="77"/>
      <c r="BV440" s="77"/>
      <c r="BW440" s="77"/>
      <c r="BX440" s="77"/>
      <c r="BY440" s="77"/>
      <c r="BZ440" s="77"/>
      <c r="CA440" s="77"/>
      <c r="CB440" s="77"/>
      <c r="CC440" s="77"/>
      <c r="CD440" s="77"/>
      <c r="CE440" s="77"/>
      <c r="CF440" s="77"/>
      <c r="CG440" s="77"/>
      <c r="CH440" s="77"/>
      <c r="CI440" s="77"/>
      <c r="CJ440" s="77"/>
      <c r="CK440" s="77"/>
      <c r="CL440" s="77"/>
      <c r="CM440" s="77"/>
      <c r="CN440" s="77"/>
      <c r="CO440" s="77"/>
      <c r="CP440" s="77"/>
      <c r="CQ440" s="77"/>
      <c r="CR440" s="77"/>
      <c r="CS440" s="77"/>
      <c r="CT440" s="77"/>
      <c r="CU440" s="77"/>
      <c r="CV440" s="77"/>
      <c r="CW440" s="77"/>
      <c r="CX440" s="77"/>
      <c r="CY440" s="77"/>
      <c r="CZ440" s="77"/>
      <c r="DA440" s="77"/>
      <c r="DB440" s="77"/>
      <c r="DC440" s="77"/>
      <c r="DD440" s="77"/>
      <c r="DE440" s="77"/>
      <c r="DF440" s="77"/>
      <c r="DG440" s="77"/>
    </row>
    <row r="441" spans="1:111" x14ac:dyDescent="0.2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  <c r="AN441" s="77"/>
      <c r="AO441" s="77"/>
      <c r="AP441" s="77"/>
      <c r="AQ441" s="77"/>
      <c r="AR441" s="77"/>
      <c r="AS441" s="77"/>
      <c r="AT441" s="77"/>
      <c r="AU441" s="77"/>
      <c r="AV441" s="77"/>
      <c r="AW441" s="77"/>
      <c r="AX441" s="77"/>
      <c r="AY441" s="77"/>
      <c r="AZ441" s="77"/>
      <c r="BA441" s="77"/>
      <c r="BB441" s="77"/>
      <c r="BC441" s="77"/>
      <c r="BD441" s="77"/>
      <c r="BE441" s="77"/>
      <c r="BF441" s="77"/>
      <c r="BG441" s="77"/>
      <c r="BH441" s="77"/>
      <c r="BI441" s="77"/>
      <c r="BJ441" s="77"/>
      <c r="BK441" s="77"/>
      <c r="BL441" s="77"/>
      <c r="BM441" s="77"/>
      <c r="BN441" s="77"/>
      <c r="BO441" s="77"/>
      <c r="BP441" s="77"/>
      <c r="BQ441" s="77"/>
      <c r="BR441" s="77"/>
      <c r="BS441" s="77"/>
      <c r="BT441" s="77"/>
      <c r="BU441" s="77"/>
      <c r="BV441" s="77"/>
      <c r="BW441" s="77"/>
      <c r="BX441" s="77"/>
      <c r="BY441" s="77"/>
      <c r="BZ441" s="77"/>
      <c r="CA441" s="77"/>
      <c r="CB441" s="77"/>
      <c r="CC441" s="77"/>
      <c r="CD441" s="77"/>
      <c r="CE441" s="77"/>
      <c r="CF441" s="77"/>
      <c r="CG441" s="77"/>
      <c r="CH441" s="77"/>
      <c r="CI441" s="77"/>
      <c r="CJ441" s="77"/>
      <c r="CK441" s="77"/>
      <c r="CL441" s="77"/>
      <c r="CM441" s="77"/>
      <c r="CN441" s="77"/>
      <c r="CO441" s="77"/>
      <c r="CP441" s="77"/>
      <c r="CQ441" s="77"/>
      <c r="CR441" s="77"/>
      <c r="CS441" s="77"/>
      <c r="CT441" s="77"/>
      <c r="CU441" s="77"/>
      <c r="CV441" s="77"/>
      <c r="CW441" s="77"/>
      <c r="CX441" s="77"/>
      <c r="CY441" s="77"/>
      <c r="CZ441" s="77"/>
      <c r="DA441" s="77"/>
      <c r="DB441" s="77"/>
      <c r="DC441" s="77"/>
      <c r="DD441" s="77"/>
      <c r="DE441" s="77"/>
      <c r="DF441" s="77"/>
      <c r="DG441" s="77"/>
    </row>
    <row r="442" spans="1:111" x14ac:dyDescent="0.2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  <c r="AN442" s="77"/>
      <c r="AO442" s="77"/>
      <c r="AP442" s="77"/>
      <c r="AQ442" s="77"/>
      <c r="AR442" s="77"/>
      <c r="AS442" s="77"/>
      <c r="AT442" s="77"/>
      <c r="AU442" s="77"/>
      <c r="AV442" s="77"/>
      <c r="AW442" s="77"/>
      <c r="AX442" s="77"/>
      <c r="AY442" s="77"/>
      <c r="AZ442" s="77"/>
      <c r="BA442" s="77"/>
      <c r="BB442" s="77"/>
      <c r="BC442" s="77"/>
      <c r="BD442" s="77"/>
      <c r="BE442" s="77"/>
      <c r="BF442" s="77"/>
      <c r="BG442" s="77"/>
      <c r="BH442" s="77"/>
      <c r="BI442" s="77"/>
      <c r="BJ442" s="77"/>
      <c r="BK442" s="77"/>
      <c r="BL442" s="77"/>
      <c r="BM442" s="77"/>
      <c r="BN442" s="77"/>
      <c r="BO442" s="77"/>
      <c r="BP442" s="77"/>
      <c r="BQ442" s="77"/>
      <c r="BR442" s="77"/>
      <c r="BS442" s="77"/>
      <c r="BT442" s="77"/>
      <c r="BU442" s="77"/>
      <c r="BV442" s="77"/>
      <c r="BW442" s="77"/>
      <c r="BX442" s="77"/>
      <c r="BY442" s="77"/>
      <c r="BZ442" s="77"/>
      <c r="CA442" s="77"/>
      <c r="CB442" s="77"/>
      <c r="CC442" s="77"/>
      <c r="CD442" s="77"/>
      <c r="CE442" s="77"/>
      <c r="CF442" s="77"/>
      <c r="CG442" s="77"/>
      <c r="CH442" s="77"/>
      <c r="CI442" s="77"/>
      <c r="CJ442" s="77"/>
      <c r="CK442" s="77"/>
      <c r="CL442" s="77"/>
      <c r="CM442" s="77"/>
      <c r="CN442" s="77"/>
      <c r="CO442" s="77"/>
      <c r="CP442" s="77"/>
      <c r="CQ442" s="77"/>
      <c r="CR442" s="77"/>
      <c r="CS442" s="77"/>
      <c r="CT442" s="77"/>
      <c r="CU442" s="77"/>
      <c r="CV442" s="77"/>
      <c r="CW442" s="77"/>
      <c r="CX442" s="77"/>
      <c r="CY442" s="77"/>
      <c r="CZ442" s="77"/>
      <c r="DA442" s="77"/>
      <c r="DB442" s="77"/>
      <c r="DC442" s="77"/>
      <c r="DD442" s="77"/>
      <c r="DE442" s="77"/>
      <c r="DF442" s="77"/>
      <c r="DG442" s="77"/>
    </row>
    <row r="443" spans="1:111" x14ac:dyDescent="0.2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  <c r="AN443" s="77"/>
      <c r="AO443" s="77"/>
      <c r="AP443" s="77"/>
      <c r="AQ443" s="77"/>
      <c r="AR443" s="77"/>
      <c r="AS443" s="77"/>
      <c r="AT443" s="77"/>
      <c r="AU443" s="77"/>
      <c r="AV443" s="77"/>
      <c r="AW443" s="77"/>
      <c r="AX443" s="77"/>
      <c r="AY443" s="77"/>
      <c r="AZ443" s="77"/>
      <c r="BA443" s="77"/>
      <c r="BB443" s="77"/>
      <c r="BC443" s="77"/>
      <c r="BD443" s="77"/>
      <c r="BE443" s="77"/>
      <c r="BF443" s="77"/>
      <c r="BG443" s="77"/>
      <c r="BH443" s="77"/>
      <c r="BI443" s="77"/>
      <c r="BJ443" s="77"/>
      <c r="BK443" s="77"/>
      <c r="BL443" s="77"/>
      <c r="BM443" s="77"/>
      <c r="BN443" s="77"/>
      <c r="BO443" s="77"/>
      <c r="BP443" s="77"/>
      <c r="BQ443" s="77"/>
      <c r="BR443" s="77"/>
      <c r="BS443" s="77"/>
      <c r="BT443" s="77"/>
      <c r="BU443" s="77"/>
      <c r="BV443" s="77"/>
      <c r="BW443" s="77"/>
      <c r="BX443" s="77"/>
      <c r="BY443" s="77"/>
      <c r="BZ443" s="77"/>
      <c r="CA443" s="77"/>
      <c r="CB443" s="77"/>
      <c r="CC443" s="77"/>
      <c r="CD443" s="77"/>
      <c r="CE443" s="77"/>
      <c r="CF443" s="77"/>
      <c r="CG443" s="77"/>
      <c r="CH443" s="77"/>
      <c r="CI443" s="77"/>
      <c r="CJ443" s="77"/>
      <c r="CK443" s="77"/>
      <c r="CL443" s="77"/>
      <c r="CM443" s="77"/>
      <c r="CN443" s="77"/>
      <c r="CO443" s="77"/>
      <c r="CP443" s="77"/>
      <c r="CQ443" s="77"/>
      <c r="CR443" s="77"/>
      <c r="CS443" s="77"/>
      <c r="CT443" s="77"/>
      <c r="CU443" s="77"/>
      <c r="CV443" s="77"/>
      <c r="CW443" s="77"/>
      <c r="CX443" s="77"/>
      <c r="CY443" s="77"/>
      <c r="CZ443" s="77"/>
      <c r="DA443" s="77"/>
      <c r="DB443" s="77"/>
      <c r="DC443" s="77"/>
      <c r="DD443" s="77"/>
      <c r="DE443" s="77"/>
      <c r="DF443" s="77"/>
      <c r="DG443" s="77"/>
    </row>
    <row r="444" spans="1:111" x14ac:dyDescent="0.2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  <c r="AN444" s="77"/>
      <c r="AO444" s="77"/>
      <c r="AP444" s="77"/>
      <c r="AQ444" s="77"/>
      <c r="AR444" s="77"/>
      <c r="AS444" s="77"/>
      <c r="AT444" s="77"/>
      <c r="AU444" s="77"/>
      <c r="AV444" s="77"/>
      <c r="AW444" s="77"/>
      <c r="AX444" s="77"/>
      <c r="AY444" s="77"/>
      <c r="AZ444" s="77"/>
      <c r="BA444" s="77"/>
      <c r="BB444" s="77"/>
      <c r="BC444" s="77"/>
      <c r="BD444" s="77"/>
      <c r="BE444" s="77"/>
      <c r="BF444" s="77"/>
      <c r="BG444" s="77"/>
      <c r="BH444" s="77"/>
      <c r="BI444" s="77"/>
      <c r="BJ444" s="77"/>
      <c r="BK444" s="77"/>
      <c r="BL444" s="77"/>
      <c r="BM444" s="77"/>
      <c r="BN444" s="77"/>
      <c r="BO444" s="77"/>
      <c r="BP444" s="77"/>
      <c r="BQ444" s="77"/>
      <c r="BR444" s="77"/>
      <c r="BS444" s="77"/>
      <c r="BT444" s="77"/>
      <c r="BU444" s="77"/>
      <c r="BV444" s="77"/>
      <c r="BW444" s="77"/>
      <c r="BX444" s="77"/>
      <c r="BY444" s="77"/>
      <c r="BZ444" s="77"/>
      <c r="CA444" s="77"/>
      <c r="CB444" s="77"/>
      <c r="CC444" s="77"/>
      <c r="CD444" s="77"/>
      <c r="CE444" s="77"/>
      <c r="CF444" s="77"/>
      <c r="CG444" s="77"/>
      <c r="CH444" s="77"/>
      <c r="CI444" s="77"/>
      <c r="CJ444" s="77"/>
      <c r="CK444" s="77"/>
      <c r="CL444" s="77"/>
      <c r="CM444" s="77"/>
      <c r="CN444" s="77"/>
      <c r="CO444" s="77"/>
      <c r="CP444" s="77"/>
      <c r="CQ444" s="77"/>
      <c r="CR444" s="77"/>
      <c r="CS444" s="77"/>
      <c r="CT444" s="77"/>
      <c r="CU444" s="77"/>
      <c r="CV444" s="77"/>
      <c r="CW444" s="77"/>
      <c r="CX444" s="77"/>
      <c r="CY444" s="77"/>
      <c r="CZ444" s="77"/>
      <c r="DA444" s="77"/>
      <c r="DB444" s="77"/>
      <c r="DC444" s="77"/>
      <c r="DD444" s="77"/>
      <c r="DE444" s="77"/>
      <c r="DF444" s="77"/>
      <c r="DG444" s="77"/>
    </row>
    <row r="445" spans="1:111" x14ac:dyDescent="0.2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  <c r="AN445" s="77"/>
      <c r="AO445" s="77"/>
      <c r="AP445" s="77"/>
      <c r="AQ445" s="77"/>
      <c r="AR445" s="77"/>
      <c r="AS445" s="77"/>
      <c r="AT445" s="77"/>
      <c r="AU445" s="77"/>
      <c r="AV445" s="77"/>
      <c r="AW445" s="77"/>
      <c r="AX445" s="77"/>
      <c r="AY445" s="77"/>
      <c r="AZ445" s="77"/>
      <c r="BA445" s="77"/>
      <c r="BB445" s="77"/>
      <c r="BC445" s="77"/>
      <c r="BD445" s="77"/>
      <c r="BE445" s="77"/>
      <c r="BF445" s="77"/>
      <c r="BG445" s="77"/>
      <c r="BH445" s="77"/>
      <c r="BI445" s="77"/>
      <c r="BJ445" s="77"/>
      <c r="BK445" s="77"/>
      <c r="BL445" s="77"/>
      <c r="BM445" s="77"/>
      <c r="BN445" s="77"/>
      <c r="BO445" s="77"/>
      <c r="BP445" s="77"/>
      <c r="BQ445" s="77"/>
      <c r="BR445" s="77"/>
      <c r="BS445" s="77"/>
      <c r="BT445" s="77"/>
      <c r="BU445" s="77"/>
      <c r="BV445" s="77"/>
      <c r="BW445" s="77"/>
      <c r="BX445" s="77"/>
      <c r="BY445" s="77"/>
      <c r="BZ445" s="77"/>
      <c r="CA445" s="77"/>
      <c r="CB445" s="77"/>
      <c r="CC445" s="77"/>
      <c r="CD445" s="77"/>
      <c r="CE445" s="77"/>
      <c r="CF445" s="77"/>
      <c r="CG445" s="77"/>
      <c r="CH445" s="77"/>
      <c r="CI445" s="77"/>
      <c r="CJ445" s="77"/>
      <c r="CK445" s="77"/>
      <c r="CL445" s="77"/>
      <c r="CM445" s="77"/>
      <c r="CN445" s="77"/>
      <c r="CO445" s="77"/>
      <c r="CP445" s="77"/>
      <c r="CQ445" s="77"/>
      <c r="CR445" s="77"/>
      <c r="CS445" s="77"/>
      <c r="CT445" s="77"/>
      <c r="CU445" s="77"/>
      <c r="CV445" s="77"/>
      <c r="CW445" s="77"/>
      <c r="CX445" s="77"/>
      <c r="CY445" s="77"/>
      <c r="CZ445" s="77"/>
      <c r="DA445" s="77"/>
      <c r="DB445" s="77"/>
      <c r="DC445" s="77"/>
      <c r="DD445" s="77"/>
      <c r="DE445" s="77"/>
      <c r="DF445" s="77"/>
      <c r="DG445" s="77"/>
    </row>
    <row r="446" spans="1:111" x14ac:dyDescent="0.2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  <c r="AN446" s="77"/>
      <c r="AO446" s="77"/>
      <c r="AP446" s="77"/>
      <c r="AQ446" s="77"/>
      <c r="AR446" s="77"/>
      <c r="AS446" s="77"/>
      <c r="AT446" s="77"/>
      <c r="AU446" s="77"/>
      <c r="AV446" s="77"/>
      <c r="AW446" s="77"/>
      <c r="AX446" s="77"/>
      <c r="AY446" s="77"/>
      <c r="AZ446" s="77"/>
      <c r="BA446" s="77"/>
      <c r="BB446" s="77"/>
      <c r="BC446" s="77"/>
      <c r="BD446" s="77"/>
      <c r="BE446" s="77"/>
      <c r="BF446" s="77"/>
      <c r="BG446" s="77"/>
      <c r="BH446" s="77"/>
      <c r="BI446" s="77"/>
      <c r="BJ446" s="77"/>
      <c r="BK446" s="77"/>
      <c r="BL446" s="77"/>
      <c r="BM446" s="77"/>
      <c r="BN446" s="77"/>
      <c r="BO446" s="77"/>
      <c r="BP446" s="77"/>
      <c r="BQ446" s="77"/>
      <c r="BR446" s="77"/>
      <c r="BS446" s="77"/>
      <c r="BT446" s="77"/>
      <c r="BU446" s="77"/>
      <c r="BV446" s="77"/>
      <c r="BW446" s="77"/>
      <c r="BX446" s="77"/>
      <c r="BY446" s="77"/>
      <c r="BZ446" s="77"/>
      <c r="CA446" s="77"/>
      <c r="CB446" s="77"/>
      <c r="CC446" s="77"/>
      <c r="CD446" s="77"/>
      <c r="CE446" s="77"/>
      <c r="CF446" s="77"/>
      <c r="CG446" s="77"/>
      <c r="CH446" s="77"/>
      <c r="CI446" s="77"/>
      <c r="CJ446" s="77"/>
      <c r="CK446" s="77"/>
      <c r="CL446" s="77"/>
      <c r="CM446" s="77"/>
      <c r="CN446" s="77"/>
      <c r="CO446" s="77"/>
      <c r="CP446" s="77"/>
      <c r="CQ446" s="77"/>
      <c r="CR446" s="77"/>
      <c r="CS446" s="77"/>
      <c r="CT446" s="77"/>
      <c r="CU446" s="77"/>
      <c r="CV446" s="77"/>
      <c r="CW446" s="77"/>
      <c r="CX446" s="77"/>
      <c r="CY446" s="77"/>
      <c r="CZ446" s="77"/>
      <c r="DA446" s="77"/>
      <c r="DB446" s="77"/>
      <c r="DC446" s="77"/>
      <c r="DD446" s="77"/>
      <c r="DE446" s="77"/>
      <c r="DF446" s="77"/>
      <c r="DG446" s="77"/>
    </row>
    <row r="447" spans="1:111" x14ac:dyDescent="0.2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  <c r="AN447" s="77"/>
      <c r="AO447" s="77"/>
      <c r="AP447" s="77"/>
      <c r="AQ447" s="77"/>
      <c r="AR447" s="77"/>
      <c r="AS447" s="77"/>
      <c r="AT447" s="77"/>
      <c r="AU447" s="77"/>
      <c r="AV447" s="77"/>
      <c r="AW447" s="77"/>
      <c r="AX447" s="77"/>
      <c r="AY447" s="77"/>
      <c r="AZ447" s="77"/>
      <c r="BA447" s="77"/>
      <c r="BB447" s="77"/>
      <c r="BC447" s="77"/>
      <c r="BD447" s="77"/>
      <c r="BE447" s="77"/>
      <c r="BF447" s="77"/>
      <c r="BG447" s="77"/>
      <c r="BH447" s="77"/>
      <c r="BI447" s="77"/>
      <c r="BJ447" s="77"/>
      <c r="BK447" s="77"/>
      <c r="BL447" s="77"/>
      <c r="BM447" s="77"/>
      <c r="BN447" s="77"/>
      <c r="BO447" s="77"/>
      <c r="BP447" s="77"/>
      <c r="BQ447" s="77"/>
      <c r="BR447" s="77"/>
      <c r="BS447" s="77"/>
      <c r="BT447" s="77"/>
      <c r="BU447" s="77"/>
      <c r="BV447" s="77"/>
      <c r="BW447" s="77"/>
      <c r="BX447" s="77"/>
      <c r="BY447" s="77"/>
      <c r="BZ447" s="77"/>
      <c r="CA447" s="77"/>
      <c r="CB447" s="77"/>
      <c r="CC447" s="77"/>
      <c r="CD447" s="77"/>
      <c r="CE447" s="77"/>
      <c r="CF447" s="77"/>
      <c r="CG447" s="77"/>
      <c r="CH447" s="77"/>
      <c r="CI447" s="77"/>
      <c r="CJ447" s="77"/>
      <c r="CK447" s="77"/>
      <c r="CL447" s="77"/>
      <c r="CM447" s="77"/>
      <c r="CN447" s="77"/>
      <c r="CO447" s="77"/>
      <c r="CP447" s="77"/>
      <c r="CQ447" s="77"/>
      <c r="CR447" s="77"/>
      <c r="CS447" s="77"/>
      <c r="CT447" s="77"/>
      <c r="CU447" s="77"/>
      <c r="CV447" s="77"/>
      <c r="CW447" s="77"/>
      <c r="CX447" s="77"/>
      <c r="CY447" s="77"/>
      <c r="CZ447" s="77"/>
      <c r="DA447" s="77"/>
      <c r="DB447" s="77"/>
      <c r="DC447" s="77"/>
      <c r="DD447" s="77"/>
      <c r="DE447" s="77"/>
      <c r="DF447" s="77"/>
      <c r="DG447" s="77"/>
    </row>
    <row r="448" spans="1:111" x14ac:dyDescent="0.2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  <c r="AN448" s="77"/>
      <c r="AO448" s="77"/>
      <c r="AP448" s="77"/>
      <c r="AQ448" s="77"/>
      <c r="AR448" s="77"/>
      <c r="AS448" s="77"/>
      <c r="AT448" s="77"/>
      <c r="AU448" s="77"/>
      <c r="AV448" s="77"/>
      <c r="AW448" s="77"/>
      <c r="AX448" s="77"/>
      <c r="AY448" s="77"/>
      <c r="AZ448" s="77"/>
      <c r="BA448" s="77"/>
      <c r="BB448" s="77"/>
      <c r="BC448" s="77"/>
      <c r="BD448" s="77"/>
      <c r="BE448" s="77"/>
      <c r="BF448" s="77"/>
      <c r="BG448" s="77"/>
      <c r="BH448" s="77"/>
      <c r="BI448" s="77"/>
      <c r="BJ448" s="77"/>
      <c r="BK448" s="77"/>
      <c r="BL448" s="77"/>
      <c r="BM448" s="77"/>
      <c r="BN448" s="77"/>
      <c r="BO448" s="77"/>
      <c r="BP448" s="77"/>
      <c r="BQ448" s="77"/>
      <c r="BR448" s="77"/>
      <c r="BS448" s="77"/>
      <c r="BT448" s="77"/>
      <c r="BU448" s="77"/>
      <c r="BV448" s="77"/>
      <c r="BW448" s="77"/>
      <c r="BX448" s="77"/>
      <c r="BY448" s="77"/>
      <c r="BZ448" s="77"/>
      <c r="CA448" s="77"/>
      <c r="CB448" s="77"/>
      <c r="CC448" s="77"/>
      <c r="CD448" s="77"/>
      <c r="CE448" s="77"/>
      <c r="CF448" s="77"/>
      <c r="CG448" s="77"/>
      <c r="CH448" s="77"/>
      <c r="CI448" s="77"/>
      <c r="CJ448" s="77"/>
      <c r="CK448" s="77"/>
      <c r="CL448" s="77"/>
      <c r="CM448" s="77"/>
      <c r="CN448" s="77"/>
      <c r="CO448" s="77"/>
      <c r="CP448" s="77"/>
      <c r="CQ448" s="77"/>
      <c r="CR448" s="77"/>
      <c r="CS448" s="77"/>
      <c r="CT448" s="77"/>
      <c r="CU448" s="77"/>
      <c r="CV448" s="77"/>
      <c r="CW448" s="77"/>
      <c r="CX448" s="77"/>
      <c r="CY448" s="77"/>
      <c r="CZ448" s="77"/>
      <c r="DA448" s="77"/>
      <c r="DB448" s="77"/>
      <c r="DC448" s="77"/>
      <c r="DD448" s="77"/>
      <c r="DE448" s="77"/>
      <c r="DF448" s="77"/>
      <c r="DG448" s="77"/>
    </row>
    <row r="449" spans="1:111" x14ac:dyDescent="0.2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  <c r="AN449" s="77"/>
      <c r="AO449" s="77"/>
      <c r="AP449" s="77"/>
      <c r="AQ449" s="77"/>
      <c r="AR449" s="77"/>
      <c r="AS449" s="77"/>
      <c r="AT449" s="77"/>
      <c r="AU449" s="77"/>
      <c r="AV449" s="77"/>
      <c r="AW449" s="77"/>
      <c r="AX449" s="77"/>
      <c r="AY449" s="77"/>
      <c r="AZ449" s="77"/>
      <c r="BA449" s="77"/>
      <c r="BB449" s="77"/>
      <c r="BC449" s="77"/>
      <c r="BD449" s="77"/>
      <c r="BE449" s="77"/>
      <c r="BF449" s="77"/>
      <c r="BG449" s="77"/>
      <c r="BH449" s="77"/>
      <c r="BI449" s="77"/>
      <c r="BJ449" s="77"/>
      <c r="BK449" s="77"/>
      <c r="BL449" s="77"/>
      <c r="BM449" s="77"/>
      <c r="BN449" s="77"/>
      <c r="BO449" s="77"/>
      <c r="BP449" s="77"/>
      <c r="BQ449" s="77"/>
      <c r="BR449" s="77"/>
      <c r="BS449" s="77"/>
      <c r="BT449" s="77"/>
      <c r="BU449" s="77"/>
      <c r="BV449" s="77"/>
      <c r="BW449" s="77"/>
      <c r="BX449" s="77"/>
      <c r="BY449" s="77"/>
      <c r="BZ449" s="77"/>
      <c r="CA449" s="77"/>
      <c r="CB449" s="77"/>
      <c r="CC449" s="77"/>
      <c r="CD449" s="77"/>
      <c r="CE449" s="77"/>
      <c r="CF449" s="77"/>
      <c r="CG449" s="77"/>
      <c r="CH449" s="77"/>
      <c r="CI449" s="77"/>
      <c r="CJ449" s="77"/>
      <c r="CK449" s="77"/>
      <c r="CL449" s="77"/>
      <c r="CM449" s="77"/>
      <c r="CN449" s="77"/>
      <c r="CO449" s="77"/>
      <c r="CP449" s="77"/>
      <c r="CQ449" s="77"/>
      <c r="CR449" s="77"/>
      <c r="CS449" s="77"/>
      <c r="CT449" s="77"/>
      <c r="CU449" s="77"/>
      <c r="CV449" s="77"/>
      <c r="CW449" s="77"/>
      <c r="CX449" s="77"/>
      <c r="CY449" s="77"/>
      <c r="CZ449" s="77"/>
      <c r="DA449" s="77"/>
      <c r="DB449" s="77"/>
      <c r="DC449" s="77"/>
      <c r="DD449" s="77"/>
      <c r="DE449" s="77"/>
      <c r="DF449" s="77"/>
      <c r="DG449" s="77"/>
    </row>
    <row r="450" spans="1:111" x14ac:dyDescent="0.2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  <c r="AN450" s="77"/>
      <c r="AO450" s="77"/>
      <c r="AP450" s="77"/>
      <c r="AQ450" s="77"/>
      <c r="AR450" s="77"/>
      <c r="AS450" s="77"/>
      <c r="AT450" s="77"/>
      <c r="AU450" s="77"/>
      <c r="AV450" s="77"/>
      <c r="AW450" s="77"/>
      <c r="AX450" s="77"/>
      <c r="AY450" s="77"/>
      <c r="AZ450" s="77"/>
      <c r="BA450" s="77"/>
      <c r="BB450" s="77"/>
      <c r="BC450" s="77"/>
      <c r="BD450" s="77"/>
      <c r="BE450" s="77"/>
      <c r="BF450" s="77"/>
      <c r="BG450" s="77"/>
      <c r="BH450" s="77"/>
      <c r="BI450" s="77"/>
      <c r="BJ450" s="77"/>
      <c r="BK450" s="77"/>
      <c r="BL450" s="77"/>
      <c r="BM450" s="77"/>
      <c r="BN450" s="77"/>
      <c r="BO450" s="77"/>
      <c r="BP450" s="77"/>
      <c r="BQ450" s="77"/>
      <c r="BR450" s="77"/>
      <c r="BS450" s="77"/>
      <c r="BT450" s="77"/>
      <c r="BU450" s="77"/>
      <c r="BV450" s="77"/>
      <c r="BW450" s="77"/>
      <c r="BX450" s="77"/>
      <c r="BY450" s="77"/>
      <c r="BZ450" s="77"/>
      <c r="CA450" s="77"/>
      <c r="CB450" s="77"/>
      <c r="CC450" s="77"/>
      <c r="CD450" s="77"/>
      <c r="CE450" s="77"/>
      <c r="CF450" s="77"/>
      <c r="CG450" s="77"/>
      <c r="CH450" s="77"/>
      <c r="CI450" s="77"/>
      <c r="CJ450" s="77"/>
      <c r="CK450" s="77"/>
      <c r="CL450" s="77"/>
      <c r="CM450" s="77"/>
      <c r="CN450" s="77"/>
      <c r="CO450" s="77"/>
      <c r="CP450" s="77"/>
      <c r="CQ450" s="77"/>
      <c r="CR450" s="77"/>
      <c r="CS450" s="77"/>
      <c r="CT450" s="77"/>
      <c r="CU450" s="77"/>
      <c r="CV450" s="77"/>
      <c r="CW450" s="77"/>
      <c r="CX450" s="77"/>
      <c r="CY450" s="77"/>
      <c r="CZ450" s="77"/>
      <c r="DA450" s="77"/>
      <c r="DB450" s="77"/>
      <c r="DC450" s="77"/>
      <c r="DD450" s="77"/>
      <c r="DE450" s="77"/>
      <c r="DF450" s="77"/>
      <c r="DG450" s="77"/>
    </row>
    <row r="451" spans="1:111" x14ac:dyDescent="0.2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  <c r="AN451" s="77"/>
      <c r="AO451" s="77"/>
      <c r="AP451" s="77"/>
      <c r="AQ451" s="77"/>
      <c r="AR451" s="77"/>
      <c r="AS451" s="77"/>
      <c r="AT451" s="77"/>
      <c r="AU451" s="77"/>
      <c r="AV451" s="77"/>
      <c r="AW451" s="77"/>
      <c r="AX451" s="77"/>
      <c r="AY451" s="77"/>
      <c r="AZ451" s="77"/>
      <c r="BA451" s="77"/>
      <c r="BB451" s="77"/>
      <c r="BC451" s="77"/>
      <c r="BD451" s="77"/>
      <c r="BE451" s="77"/>
      <c r="BF451" s="77"/>
      <c r="BG451" s="77"/>
      <c r="BH451" s="77"/>
      <c r="BI451" s="77"/>
      <c r="BJ451" s="77"/>
      <c r="BK451" s="77"/>
      <c r="BL451" s="77"/>
      <c r="BM451" s="77"/>
      <c r="BN451" s="77"/>
      <c r="BO451" s="77"/>
      <c r="BP451" s="77"/>
      <c r="BQ451" s="77"/>
      <c r="BR451" s="77"/>
      <c r="BS451" s="77"/>
      <c r="BT451" s="77"/>
      <c r="BU451" s="77"/>
      <c r="BV451" s="77"/>
      <c r="BW451" s="77"/>
      <c r="BX451" s="77"/>
      <c r="BY451" s="77"/>
      <c r="BZ451" s="77"/>
      <c r="CA451" s="77"/>
      <c r="CB451" s="77"/>
      <c r="CC451" s="77"/>
      <c r="CD451" s="77"/>
      <c r="CE451" s="77"/>
      <c r="CF451" s="77"/>
      <c r="CG451" s="77"/>
      <c r="CH451" s="77"/>
      <c r="CI451" s="77"/>
      <c r="CJ451" s="77"/>
      <c r="CK451" s="77"/>
      <c r="CL451" s="77"/>
      <c r="CM451" s="77"/>
      <c r="CN451" s="77"/>
      <c r="CO451" s="77"/>
      <c r="CP451" s="77"/>
      <c r="CQ451" s="77"/>
      <c r="CR451" s="77"/>
      <c r="CS451" s="77"/>
      <c r="CT451" s="77"/>
      <c r="CU451" s="77"/>
      <c r="CV451" s="77"/>
      <c r="CW451" s="77"/>
      <c r="CX451" s="77"/>
      <c r="CY451" s="77"/>
      <c r="CZ451" s="77"/>
      <c r="DA451" s="77"/>
      <c r="DB451" s="77"/>
      <c r="DC451" s="77"/>
      <c r="DD451" s="77"/>
      <c r="DE451" s="77"/>
      <c r="DF451" s="77"/>
      <c r="DG451" s="77"/>
    </row>
    <row r="452" spans="1:111" x14ac:dyDescent="0.2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  <c r="AN452" s="77"/>
      <c r="AO452" s="77"/>
      <c r="AP452" s="77"/>
      <c r="AQ452" s="77"/>
      <c r="AR452" s="77"/>
      <c r="AS452" s="77"/>
      <c r="AT452" s="77"/>
      <c r="AU452" s="77"/>
      <c r="AV452" s="77"/>
      <c r="AW452" s="77"/>
      <c r="AX452" s="77"/>
      <c r="AY452" s="77"/>
      <c r="AZ452" s="77"/>
      <c r="BA452" s="77"/>
      <c r="BB452" s="77"/>
      <c r="BC452" s="77"/>
      <c r="BD452" s="77"/>
      <c r="BE452" s="77"/>
      <c r="BF452" s="77"/>
      <c r="BG452" s="77"/>
      <c r="BH452" s="77"/>
      <c r="BI452" s="77"/>
      <c r="BJ452" s="77"/>
      <c r="BK452" s="77"/>
      <c r="BL452" s="77"/>
      <c r="BM452" s="77"/>
      <c r="BN452" s="77"/>
      <c r="BO452" s="77"/>
      <c r="BP452" s="77"/>
      <c r="BQ452" s="77"/>
      <c r="BR452" s="77"/>
      <c r="BS452" s="77"/>
      <c r="BT452" s="77"/>
      <c r="BU452" s="77"/>
      <c r="BV452" s="77"/>
      <c r="BW452" s="77"/>
      <c r="BX452" s="77"/>
      <c r="BY452" s="77"/>
      <c r="BZ452" s="77"/>
      <c r="CA452" s="77"/>
      <c r="CB452" s="77"/>
      <c r="CC452" s="77"/>
      <c r="CD452" s="77"/>
      <c r="CE452" s="77"/>
      <c r="CF452" s="77"/>
      <c r="CG452" s="77"/>
      <c r="CH452" s="77"/>
      <c r="CI452" s="77"/>
      <c r="CJ452" s="77"/>
      <c r="CK452" s="77"/>
      <c r="CL452" s="77"/>
      <c r="CM452" s="77"/>
      <c r="CN452" s="77"/>
      <c r="CO452" s="77"/>
      <c r="CP452" s="77"/>
      <c r="CQ452" s="77"/>
      <c r="CR452" s="77"/>
      <c r="CS452" s="77"/>
      <c r="CT452" s="77"/>
      <c r="CU452" s="77"/>
      <c r="CV452" s="77"/>
      <c r="CW452" s="77"/>
      <c r="CX452" s="77"/>
      <c r="CY452" s="77"/>
      <c r="CZ452" s="77"/>
      <c r="DA452" s="77"/>
      <c r="DB452" s="77"/>
      <c r="DC452" s="77"/>
      <c r="DD452" s="77"/>
      <c r="DE452" s="77"/>
      <c r="DF452" s="77"/>
      <c r="DG452" s="77"/>
    </row>
    <row r="453" spans="1:111" x14ac:dyDescent="0.2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  <c r="AN453" s="77"/>
      <c r="AO453" s="77"/>
      <c r="AP453" s="77"/>
      <c r="AQ453" s="77"/>
      <c r="AR453" s="77"/>
      <c r="AS453" s="77"/>
      <c r="AT453" s="77"/>
      <c r="AU453" s="77"/>
      <c r="AV453" s="77"/>
      <c r="AW453" s="77"/>
      <c r="AX453" s="77"/>
      <c r="AY453" s="77"/>
      <c r="AZ453" s="77"/>
      <c r="BA453" s="77"/>
      <c r="BB453" s="77"/>
      <c r="BC453" s="77"/>
      <c r="BD453" s="77"/>
      <c r="BE453" s="77"/>
      <c r="BF453" s="77"/>
      <c r="BG453" s="77"/>
      <c r="BH453" s="77"/>
      <c r="BI453" s="77"/>
      <c r="BJ453" s="77"/>
      <c r="BK453" s="77"/>
      <c r="BL453" s="77"/>
      <c r="BM453" s="77"/>
      <c r="BN453" s="77"/>
      <c r="BO453" s="77"/>
      <c r="BP453" s="77"/>
      <c r="BQ453" s="77"/>
      <c r="BR453" s="77"/>
      <c r="BS453" s="77"/>
      <c r="BT453" s="77"/>
      <c r="BU453" s="77"/>
      <c r="BV453" s="77"/>
      <c r="BW453" s="77"/>
      <c r="BX453" s="77"/>
      <c r="BY453" s="77"/>
      <c r="BZ453" s="77"/>
      <c r="CA453" s="77"/>
      <c r="CB453" s="77"/>
      <c r="CC453" s="77"/>
      <c r="CD453" s="77"/>
      <c r="CE453" s="77"/>
      <c r="CF453" s="77"/>
      <c r="CG453" s="77"/>
      <c r="CH453" s="77"/>
      <c r="CI453" s="77"/>
      <c r="CJ453" s="77"/>
      <c r="CK453" s="77"/>
      <c r="CL453" s="77"/>
      <c r="CM453" s="77"/>
      <c r="CN453" s="77"/>
      <c r="CO453" s="77"/>
      <c r="CP453" s="77"/>
      <c r="CQ453" s="77"/>
      <c r="CR453" s="77"/>
      <c r="CS453" s="77"/>
      <c r="CT453" s="77"/>
      <c r="CU453" s="77"/>
      <c r="CV453" s="77"/>
      <c r="CW453" s="77"/>
      <c r="CX453" s="77"/>
      <c r="CY453" s="77"/>
      <c r="CZ453" s="77"/>
      <c r="DA453" s="77"/>
      <c r="DB453" s="77"/>
      <c r="DC453" s="77"/>
      <c r="DD453" s="77"/>
      <c r="DE453" s="77"/>
      <c r="DF453" s="77"/>
      <c r="DG453" s="77"/>
    </row>
    <row r="454" spans="1:111" x14ac:dyDescent="0.2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  <c r="AN454" s="77"/>
      <c r="AO454" s="77"/>
      <c r="AP454" s="77"/>
      <c r="AQ454" s="77"/>
      <c r="AR454" s="77"/>
      <c r="AS454" s="77"/>
      <c r="AT454" s="77"/>
      <c r="AU454" s="77"/>
      <c r="AV454" s="77"/>
      <c r="AW454" s="77"/>
      <c r="AX454" s="77"/>
      <c r="AY454" s="77"/>
      <c r="AZ454" s="77"/>
      <c r="BA454" s="77"/>
      <c r="BB454" s="77"/>
      <c r="BC454" s="77"/>
      <c r="BD454" s="77"/>
      <c r="BE454" s="77"/>
      <c r="BF454" s="77"/>
      <c r="BG454" s="77"/>
      <c r="BH454" s="77"/>
      <c r="BI454" s="77"/>
      <c r="BJ454" s="77"/>
      <c r="BK454" s="77"/>
      <c r="BL454" s="77"/>
      <c r="BM454" s="77"/>
      <c r="BN454" s="77"/>
      <c r="BO454" s="77"/>
      <c r="BP454" s="77"/>
      <c r="BQ454" s="77"/>
      <c r="BR454" s="77"/>
      <c r="BS454" s="77"/>
      <c r="BT454" s="77"/>
      <c r="BU454" s="77"/>
      <c r="BV454" s="77"/>
      <c r="BW454" s="77"/>
      <c r="BX454" s="77"/>
      <c r="BY454" s="77"/>
      <c r="BZ454" s="77"/>
      <c r="CA454" s="77"/>
      <c r="CB454" s="77"/>
      <c r="CC454" s="77"/>
      <c r="CD454" s="77"/>
      <c r="CE454" s="77"/>
      <c r="CF454" s="77"/>
      <c r="CG454" s="77"/>
      <c r="CH454" s="77"/>
      <c r="CI454" s="77"/>
      <c r="CJ454" s="77"/>
      <c r="CK454" s="77"/>
      <c r="CL454" s="77"/>
      <c r="CM454" s="77"/>
      <c r="CN454" s="77"/>
      <c r="CO454" s="77"/>
      <c r="CP454" s="77"/>
      <c r="CQ454" s="77"/>
      <c r="CR454" s="77"/>
      <c r="CS454" s="77"/>
      <c r="CT454" s="77"/>
      <c r="CU454" s="77"/>
      <c r="CV454" s="77"/>
      <c r="CW454" s="77"/>
      <c r="CX454" s="77"/>
      <c r="CY454" s="77"/>
      <c r="CZ454" s="77"/>
      <c r="DA454" s="77"/>
      <c r="DB454" s="77"/>
      <c r="DC454" s="77"/>
      <c r="DD454" s="77"/>
      <c r="DE454" s="77"/>
      <c r="DF454" s="77"/>
      <c r="DG454" s="77"/>
    </row>
    <row r="455" spans="1:111" x14ac:dyDescent="0.2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  <c r="AN455" s="77"/>
      <c r="AO455" s="77"/>
      <c r="AP455" s="77"/>
      <c r="AQ455" s="77"/>
      <c r="AR455" s="77"/>
      <c r="AS455" s="77"/>
      <c r="AT455" s="77"/>
      <c r="AU455" s="77"/>
      <c r="AV455" s="77"/>
      <c r="AW455" s="77"/>
      <c r="AX455" s="77"/>
      <c r="AY455" s="77"/>
      <c r="AZ455" s="77"/>
      <c r="BA455" s="77"/>
      <c r="BB455" s="77"/>
      <c r="BC455" s="77"/>
      <c r="BD455" s="77"/>
      <c r="BE455" s="77"/>
      <c r="BF455" s="77"/>
      <c r="BG455" s="77"/>
      <c r="BH455" s="77"/>
      <c r="BI455" s="77"/>
      <c r="BJ455" s="77"/>
      <c r="BK455" s="77"/>
      <c r="BL455" s="77"/>
      <c r="BM455" s="77"/>
      <c r="BN455" s="77"/>
      <c r="BO455" s="77"/>
      <c r="BP455" s="77"/>
      <c r="BQ455" s="77"/>
      <c r="BR455" s="77"/>
      <c r="BS455" s="77"/>
      <c r="BT455" s="77"/>
      <c r="BU455" s="77"/>
      <c r="BV455" s="77"/>
      <c r="BW455" s="77"/>
      <c r="BX455" s="77"/>
      <c r="BY455" s="77"/>
      <c r="BZ455" s="77"/>
      <c r="CA455" s="77"/>
      <c r="CB455" s="77"/>
      <c r="CC455" s="77"/>
      <c r="CD455" s="77"/>
      <c r="CE455" s="77"/>
      <c r="CF455" s="77"/>
      <c r="CG455" s="77"/>
      <c r="CH455" s="77"/>
      <c r="CI455" s="77"/>
      <c r="CJ455" s="77"/>
      <c r="CK455" s="77"/>
      <c r="CL455" s="77"/>
      <c r="CM455" s="77"/>
      <c r="CN455" s="77"/>
      <c r="CO455" s="77"/>
      <c r="CP455" s="77"/>
      <c r="CQ455" s="77"/>
      <c r="CR455" s="77"/>
      <c r="CS455" s="77"/>
      <c r="CT455" s="77"/>
      <c r="CU455" s="77"/>
      <c r="CV455" s="77"/>
      <c r="CW455" s="77"/>
      <c r="CX455" s="77"/>
      <c r="CY455" s="77"/>
      <c r="CZ455" s="77"/>
      <c r="DA455" s="77"/>
      <c r="DB455" s="77"/>
      <c r="DC455" s="77"/>
      <c r="DD455" s="77"/>
      <c r="DE455" s="77"/>
      <c r="DF455" s="77"/>
      <c r="DG455" s="77"/>
    </row>
    <row r="456" spans="1:111" x14ac:dyDescent="0.2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  <c r="AN456" s="77"/>
      <c r="AO456" s="77"/>
      <c r="AP456" s="77"/>
      <c r="AQ456" s="77"/>
      <c r="AR456" s="77"/>
      <c r="AS456" s="77"/>
      <c r="AT456" s="77"/>
      <c r="AU456" s="77"/>
      <c r="AV456" s="77"/>
      <c r="AW456" s="77"/>
      <c r="AX456" s="77"/>
      <c r="AY456" s="77"/>
      <c r="AZ456" s="77"/>
      <c r="BA456" s="77"/>
      <c r="BB456" s="77"/>
      <c r="BC456" s="77"/>
      <c r="BD456" s="77"/>
      <c r="BE456" s="77"/>
      <c r="BF456" s="77"/>
      <c r="BG456" s="77"/>
      <c r="BH456" s="77"/>
      <c r="BI456" s="77"/>
      <c r="BJ456" s="77"/>
      <c r="BK456" s="77"/>
      <c r="BL456" s="77"/>
      <c r="BM456" s="77"/>
      <c r="BN456" s="77"/>
      <c r="BO456" s="77"/>
      <c r="BP456" s="77"/>
      <c r="BQ456" s="77"/>
      <c r="BR456" s="77"/>
      <c r="BS456" s="77"/>
      <c r="BT456" s="77"/>
      <c r="BU456" s="77"/>
      <c r="BV456" s="77"/>
      <c r="BW456" s="77"/>
      <c r="BX456" s="77"/>
      <c r="BY456" s="77"/>
      <c r="BZ456" s="77"/>
      <c r="CA456" s="77"/>
      <c r="CB456" s="77"/>
      <c r="CC456" s="77"/>
      <c r="CD456" s="77"/>
      <c r="CE456" s="77"/>
      <c r="CF456" s="77"/>
      <c r="CG456" s="77"/>
      <c r="CH456" s="77"/>
      <c r="CI456" s="77"/>
      <c r="CJ456" s="77"/>
      <c r="CK456" s="77"/>
      <c r="CL456" s="77"/>
      <c r="CM456" s="77"/>
      <c r="CN456" s="77"/>
      <c r="CO456" s="77"/>
      <c r="CP456" s="77"/>
      <c r="CQ456" s="77"/>
      <c r="CR456" s="77"/>
      <c r="CS456" s="77"/>
      <c r="CT456" s="77"/>
      <c r="CU456" s="77"/>
      <c r="CV456" s="77"/>
      <c r="CW456" s="77"/>
      <c r="CX456" s="77"/>
      <c r="CY456" s="77"/>
      <c r="CZ456" s="77"/>
      <c r="DA456" s="77"/>
      <c r="DB456" s="77"/>
      <c r="DC456" s="77"/>
      <c r="DD456" s="77"/>
      <c r="DE456" s="77"/>
      <c r="DF456" s="77"/>
      <c r="DG456" s="77"/>
    </row>
    <row r="457" spans="1:111" x14ac:dyDescent="0.2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  <c r="AN457" s="77"/>
      <c r="AO457" s="77"/>
      <c r="AP457" s="77"/>
      <c r="AQ457" s="77"/>
      <c r="AR457" s="77"/>
      <c r="AS457" s="77"/>
      <c r="AT457" s="77"/>
      <c r="AU457" s="77"/>
      <c r="AV457" s="77"/>
      <c r="AW457" s="77"/>
      <c r="AX457" s="77"/>
      <c r="AY457" s="77"/>
      <c r="AZ457" s="77"/>
      <c r="BA457" s="77"/>
      <c r="BB457" s="77"/>
      <c r="BC457" s="77"/>
      <c r="BD457" s="77"/>
      <c r="BE457" s="77"/>
      <c r="BF457" s="77"/>
      <c r="BG457" s="77"/>
      <c r="BH457" s="77"/>
      <c r="BI457" s="77"/>
      <c r="BJ457" s="77"/>
      <c r="BK457" s="77"/>
      <c r="BL457" s="77"/>
      <c r="BM457" s="77"/>
      <c r="BN457" s="77"/>
      <c r="BO457" s="77"/>
      <c r="BP457" s="77"/>
      <c r="BQ457" s="77"/>
      <c r="BR457" s="77"/>
      <c r="BS457" s="77"/>
      <c r="BT457" s="77"/>
      <c r="BU457" s="77"/>
      <c r="BV457" s="77"/>
      <c r="BW457" s="77"/>
      <c r="BX457" s="77"/>
      <c r="BY457" s="77"/>
      <c r="BZ457" s="77"/>
      <c r="CA457" s="77"/>
      <c r="CB457" s="77"/>
      <c r="CC457" s="77"/>
      <c r="CD457" s="77"/>
      <c r="CE457" s="77"/>
      <c r="CF457" s="77"/>
      <c r="CG457" s="77"/>
      <c r="CH457" s="77"/>
      <c r="CI457" s="77"/>
      <c r="CJ457" s="77"/>
      <c r="CK457" s="77"/>
      <c r="CL457" s="77"/>
      <c r="CM457" s="77"/>
      <c r="CN457" s="77"/>
      <c r="CO457" s="77"/>
      <c r="CP457" s="77"/>
      <c r="CQ457" s="77"/>
      <c r="CR457" s="77"/>
      <c r="CS457" s="77"/>
      <c r="CT457" s="77"/>
      <c r="CU457" s="77"/>
      <c r="CV457" s="77"/>
      <c r="CW457" s="77"/>
      <c r="CX457" s="77"/>
      <c r="CY457" s="77"/>
      <c r="CZ457" s="77"/>
      <c r="DA457" s="77"/>
      <c r="DB457" s="77"/>
      <c r="DC457" s="77"/>
      <c r="DD457" s="77"/>
      <c r="DE457" s="77"/>
      <c r="DF457" s="77"/>
      <c r="DG457" s="77"/>
    </row>
    <row r="458" spans="1:111" x14ac:dyDescent="0.2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  <c r="AN458" s="77"/>
      <c r="AO458" s="77"/>
      <c r="AP458" s="77"/>
      <c r="AQ458" s="77"/>
      <c r="AR458" s="77"/>
      <c r="AS458" s="77"/>
      <c r="AT458" s="77"/>
      <c r="AU458" s="77"/>
      <c r="AV458" s="77"/>
      <c r="AW458" s="77"/>
      <c r="AX458" s="77"/>
      <c r="AY458" s="77"/>
      <c r="AZ458" s="77"/>
      <c r="BA458" s="77"/>
      <c r="BB458" s="77"/>
      <c r="BC458" s="77"/>
      <c r="BD458" s="77"/>
      <c r="BE458" s="77"/>
      <c r="BF458" s="77"/>
      <c r="BG458" s="77"/>
      <c r="BH458" s="77"/>
      <c r="BI458" s="77"/>
      <c r="BJ458" s="77"/>
      <c r="BK458" s="77"/>
      <c r="BL458" s="77"/>
      <c r="BM458" s="77"/>
      <c r="BN458" s="77"/>
      <c r="BO458" s="77"/>
      <c r="BP458" s="77"/>
      <c r="BQ458" s="77"/>
      <c r="BR458" s="77"/>
      <c r="BS458" s="77"/>
      <c r="BT458" s="77"/>
      <c r="BU458" s="77"/>
      <c r="BV458" s="77"/>
      <c r="BW458" s="77"/>
      <c r="BX458" s="77"/>
      <c r="BY458" s="77"/>
      <c r="BZ458" s="77"/>
      <c r="CA458" s="77"/>
      <c r="CB458" s="77"/>
      <c r="CC458" s="77"/>
      <c r="CD458" s="77"/>
      <c r="CE458" s="77"/>
      <c r="CF458" s="77"/>
      <c r="CG458" s="77"/>
      <c r="CH458" s="77"/>
      <c r="CI458" s="77"/>
      <c r="CJ458" s="77"/>
      <c r="CK458" s="77"/>
      <c r="CL458" s="77"/>
      <c r="CM458" s="77"/>
      <c r="CN458" s="77"/>
      <c r="CO458" s="77"/>
      <c r="CP458" s="77"/>
      <c r="CQ458" s="77"/>
      <c r="CR458" s="77"/>
      <c r="CS458" s="77"/>
      <c r="CT458" s="77"/>
      <c r="CU458" s="77"/>
      <c r="CV458" s="77"/>
      <c r="CW458" s="77"/>
      <c r="CX458" s="77"/>
      <c r="CY458" s="77"/>
      <c r="CZ458" s="77"/>
      <c r="DA458" s="77"/>
      <c r="DB458" s="77"/>
      <c r="DC458" s="77"/>
      <c r="DD458" s="77"/>
      <c r="DE458" s="77"/>
      <c r="DF458" s="77"/>
      <c r="DG458" s="77"/>
    </row>
    <row r="459" spans="1:111" x14ac:dyDescent="0.2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  <c r="AN459" s="77"/>
      <c r="AO459" s="77"/>
      <c r="AP459" s="77"/>
      <c r="AQ459" s="77"/>
      <c r="AR459" s="77"/>
      <c r="AS459" s="77"/>
      <c r="AT459" s="77"/>
      <c r="AU459" s="77"/>
      <c r="AV459" s="77"/>
      <c r="AW459" s="77"/>
      <c r="AX459" s="77"/>
      <c r="AY459" s="77"/>
      <c r="AZ459" s="77"/>
      <c r="BA459" s="77"/>
      <c r="BB459" s="77"/>
      <c r="BC459" s="77"/>
      <c r="BD459" s="77"/>
      <c r="BE459" s="77"/>
      <c r="BF459" s="77"/>
      <c r="BG459" s="77"/>
      <c r="BH459" s="77"/>
      <c r="BI459" s="77"/>
      <c r="BJ459" s="77"/>
      <c r="BK459" s="77"/>
      <c r="BL459" s="77"/>
      <c r="BM459" s="77"/>
      <c r="BN459" s="77"/>
      <c r="BO459" s="77"/>
      <c r="BP459" s="77"/>
      <c r="BQ459" s="77"/>
      <c r="BR459" s="77"/>
      <c r="BS459" s="77"/>
      <c r="BT459" s="77"/>
      <c r="BU459" s="77"/>
      <c r="BV459" s="77"/>
      <c r="BW459" s="77"/>
      <c r="BX459" s="77"/>
      <c r="BY459" s="77"/>
      <c r="BZ459" s="77"/>
      <c r="CA459" s="77"/>
      <c r="CB459" s="77"/>
      <c r="CC459" s="77"/>
      <c r="CD459" s="77"/>
      <c r="CE459" s="77"/>
      <c r="CF459" s="77"/>
      <c r="CG459" s="77"/>
      <c r="CH459" s="77"/>
      <c r="CI459" s="77"/>
      <c r="CJ459" s="77"/>
      <c r="CK459" s="77"/>
      <c r="CL459" s="77"/>
      <c r="CM459" s="77"/>
      <c r="CN459" s="77"/>
      <c r="CO459" s="77"/>
      <c r="CP459" s="77"/>
      <c r="CQ459" s="77"/>
      <c r="CR459" s="77"/>
      <c r="CS459" s="77"/>
      <c r="CT459" s="77"/>
      <c r="CU459" s="77"/>
      <c r="CV459" s="77"/>
      <c r="CW459" s="77"/>
      <c r="CX459" s="77"/>
      <c r="CY459" s="77"/>
      <c r="CZ459" s="77"/>
      <c r="DA459" s="77"/>
      <c r="DB459" s="77"/>
      <c r="DC459" s="77"/>
      <c r="DD459" s="77"/>
      <c r="DE459" s="77"/>
      <c r="DF459" s="77"/>
      <c r="DG459" s="77"/>
    </row>
    <row r="460" spans="1:111" x14ac:dyDescent="0.2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  <c r="AN460" s="77"/>
      <c r="AO460" s="77"/>
      <c r="AP460" s="77"/>
      <c r="AQ460" s="77"/>
      <c r="AR460" s="77"/>
      <c r="AS460" s="77"/>
      <c r="AT460" s="77"/>
      <c r="AU460" s="77"/>
      <c r="AV460" s="77"/>
      <c r="AW460" s="77"/>
      <c r="AX460" s="77"/>
      <c r="AY460" s="77"/>
      <c r="AZ460" s="77"/>
      <c r="BA460" s="77"/>
      <c r="BB460" s="77"/>
      <c r="BC460" s="77"/>
      <c r="BD460" s="77"/>
      <c r="BE460" s="77"/>
      <c r="BF460" s="77"/>
      <c r="BG460" s="77"/>
      <c r="BH460" s="77"/>
      <c r="BI460" s="77"/>
      <c r="BJ460" s="77"/>
      <c r="BK460" s="77"/>
      <c r="BL460" s="77"/>
      <c r="BM460" s="77"/>
      <c r="BN460" s="77"/>
      <c r="BO460" s="77"/>
      <c r="BP460" s="77"/>
      <c r="BQ460" s="77"/>
      <c r="BR460" s="77"/>
      <c r="BS460" s="77"/>
      <c r="BT460" s="77"/>
      <c r="BU460" s="77"/>
      <c r="BV460" s="77"/>
      <c r="BW460" s="77"/>
      <c r="BX460" s="77"/>
      <c r="BY460" s="77"/>
      <c r="BZ460" s="77"/>
      <c r="CA460" s="77"/>
      <c r="CB460" s="77"/>
      <c r="CC460" s="77"/>
      <c r="CD460" s="77"/>
      <c r="CE460" s="77"/>
      <c r="CF460" s="77"/>
      <c r="CG460" s="77"/>
      <c r="CH460" s="77"/>
      <c r="CI460" s="77"/>
      <c r="CJ460" s="77"/>
      <c r="CK460" s="77"/>
      <c r="CL460" s="77"/>
      <c r="CM460" s="77"/>
      <c r="CN460" s="77"/>
      <c r="CO460" s="77"/>
      <c r="CP460" s="77"/>
      <c r="CQ460" s="77"/>
      <c r="CR460" s="77"/>
      <c r="CS460" s="77"/>
      <c r="CT460" s="77"/>
      <c r="CU460" s="77"/>
      <c r="CV460" s="77"/>
      <c r="CW460" s="77"/>
      <c r="CX460" s="77"/>
      <c r="CY460" s="77"/>
      <c r="CZ460" s="77"/>
      <c r="DA460" s="77"/>
      <c r="DB460" s="77"/>
      <c r="DC460" s="77"/>
      <c r="DD460" s="77"/>
      <c r="DE460" s="77"/>
      <c r="DF460" s="77"/>
      <c r="DG460" s="77"/>
    </row>
    <row r="461" spans="1:111" x14ac:dyDescent="0.2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  <c r="AN461" s="77"/>
      <c r="AO461" s="77"/>
      <c r="AP461" s="77"/>
      <c r="AQ461" s="77"/>
      <c r="AR461" s="77"/>
      <c r="AS461" s="77"/>
      <c r="AT461" s="77"/>
      <c r="AU461" s="77"/>
      <c r="AV461" s="77"/>
      <c r="AW461" s="77"/>
      <c r="AX461" s="77"/>
      <c r="AY461" s="77"/>
      <c r="AZ461" s="77"/>
      <c r="BA461" s="77"/>
      <c r="BB461" s="77"/>
      <c r="BC461" s="77"/>
      <c r="BD461" s="77"/>
      <c r="BE461" s="77"/>
      <c r="BF461" s="77"/>
      <c r="BG461" s="77"/>
      <c r="BH461" s="77"/>
      <c r="BI461" s="77"/>
      <c r="BJ461" s="77"/>
      <c r="BK461" s="77"/>
      <c r="BL461" s="77"/>
      <c r="BM461" s="77"/>
      <c r="BN461" s="77"/>
      <c r="BO461" s="77"/>
      <c r="BP461" s="77"/>
      <c r="BQ461" s="77"/>
      <c r="BR461" s="77"/>
      <c r="BS461" s="77"/>
      <c r="BT461" s="77"/>
      <c r="BU461" s="77"/>
      <c r="BV461" s="77"/>
      <c r="BW461" s="77"/>
      <c r="BX461" s="77"/>
      <c r="BY461" s="77"/>
      <c r="BZ461" s="77"/>
      <c r="CA461" s="77"/>
      <c r="CB461" s="77"/>
      <c r="CC461" s="77"/>
      <c r="CD461" s="77"/>
      <c r="CE461" s="77"/>
      <c r="CF461" s="77"/>
      <c r="CG461" s="77"/>
      <c r="CH461" s="77"/>
      <c r="CI461" s="77"/>
      <c r="CJ461" s="77"/>
      <c r="CK461" s="77"/>
      <c r="CL461" s="77"/>
      <c r="CM461" s="77"/>
      <c r="CN461" s="77"/>
      <c r="CO461" s="77"/>
      <c r="CP461" s="77"/>
      <c r="CQ461" s="77"/>
      <c r="CR461" s="77"/>
      <c r="CS461" s="77"/>
      <c r="CT461" s="77"/>
      <c r="CU461" s="77"/>
      <c r="CV461" s="77"/>
      <c r="CW461" s="77"/>
      <c r="CX461" s="77"/>
      <c r="CY461" s="77"/>
      <c r="CZ461" s="77"/>
      <c r="DA461" s="77"/>
      <c r="DB461" s="77"/>
      <c r="DC461" s="77"/>
      <c r="DD461" s="77"/>
      <c r="DE461" s="77"/>
      <c r="DF461" s="77"/>
      <c r="DG461" s="77"/>
    </row>
    <row r="462" spans="1:111" x14ac:dyDescent="0.2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  <c r="AN462" s="77"/>
      <c r="AO462" s="77"/>
      <c r="AP462" s="77"/>
      <c r="AQ462" s="77"/>
      <c r="AR462" s="77"/>
      <c r="AS462" s="77"/>
      <c r="AT462" s="77"/>
      <c r="AU462" s="77"/>
      <c r="AV462" s="77"/>
      <c r="AW462" s="77"/>
      <c r="AX462" s="77"/>
      <c r="AY462" s="77"/>
      <c r="AZ462" s="77"/>
      <c r="BA462" s="77"/>
      <c r="BB462" s="77"/>
      <c r="BC462" s="77"/>
      <c r="BD462" s="77"/>
      <c r="BE462" s="77"/>
      <c r="BF462" s="77"/>
      <c r="BG462" s="77"/>
      <c r="BH462" s="77"/>
      <c r="BI462" s="77"/>
      <c r="BJ462" s="77"/>
      <c r="BK462" s="77"/>
      <c r="BL462" s="77"/>
      <c r="BM462" s="77"/>
      <c r="BN462" s="77"/>
      <c r="BO462" s="77"/>
      <c r="BP462" s="77"/>
      <c r="BQ462" s="77"/>
      <c r="BR462" s="77"/>
      <c r="BS462" s="77"/>
      <c r="BT462" s="77"/>
      <c r="BU462" s="77"/>
      <c r="BV462" s="77"/>
      <c r="BW462" s="77"/>
      <c r="BX462" s="77"/>
      <c r="BY462" s="77"/>
      <c r="BZ462" s="77"/>
      <c r="CA462" s="77"/>
      <c r="CB462" s="77"/>
      <c r="CC462" s="77"/>
      <c r="CD462" s="77"/>
      <c r="CE462" s="77"/>
      <c r="CF462" s="77"/>
      <c r="CG462" s="77"/>
      <c r="CH462" s="77"/>
      <c r="CI462" s="77"/>
      <c r="CJ462" s="77"/>
      <c r="CK462" s="77"/>
      <c r="CL462" s="77"/>
      <c r="CM462" s="77"/>
      <c r="CN462" s="77"/>
      <c r="CO462" s="77"/>
      <c r="CP462" s="77"/>
      <c r="CQ462" s="77"/>
      <c r="CR462" s="77"/>
      <c r="CS462" s="77"/>
      <c r="CT462" s="77"/>
      <c r="CU462" s="77"/>
      <c r="CV462" s="77"/>
      <c r="CW462" s="77"/>
      <c r="CX462" s="77"/>
      <c r="CY462" s="77"/>
      <c r="CZ462" s="77"/>
      <c r="DA462" s="77"/>
      <c r="DB462" s="77"/>
      <c r="DC462" s="77"/>
      <c r="DD462" s="77"/>
      <c r="DE462" s="77"/>
      <c r="DF462" s="77"/>
      <c r="DG462" s="77"/>
    </row>
    <row r="463" spans="1:111" x14ac:dyDescent="0.2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  <c r="AN463" s="77"/>
      <c r="AO463" s="77"/>
      <c r="AP463" s="77"/>
      <c r="AQ463" s="77"/>
      <c r="AR463" s="77"/>
      <c r="AS463" s="77"/>
      <c r="AT463" s="77"/>
      <c r="AU463" s="77"/>
      <c r="AV463" s="77"/>
      <c r="AW463" s="77"/>
      <c r="AX463" s="77"/>
      <c r="AY463" s="77"/>
      <c r="AZ463" s="77"/>
      <c r="BA463" s="77"/>
      <c r="BB463" s="77"/>
      <c r="BC463" s="77"/>
      <c r="BD463" s="77"/>
      <c r="BE463" s="77"/>
      <c r="BF463" s="77"/>
      <c r="BG463" s="77"/>
      <c r="BH463" s="77"/>
      <c r="BI463" s="77"/>
      <c r="BJ463" s="77"/>
      <c r="BK463" s="77"/>
      <c r="BL463" s="77"/>
      <c r="BM463" s="77"/>
      <c r="BN463" s="77"/>
      <c r="BO463" s="77"/>
      <c r="BP463" s="77"/>
      <c r="BQ463" s="77"/>
      <c r="BR463" s="77"/>
      <c r="BS463" s="77"/>
      <c r="BT463" s="77"/>
      <c r="BU463" s="77"/>
      <c r="BV463" s="77"/>
      <c r="BW463" s="77"/>
      <c r="BX463" s="77"/>
      <c r="BY463" s="77"/>
      <c r="BZ463" s="77"/>
      <c r="CA463" s="77"/>
      <c r="CB463" s="77"/>
      <c r="CC463" s="77"/>
      <c r="CD463" s="77"/>
      <c r="CE463" s="77"/>
      <c r="CF463" s="77"/>
      <c r="CG463" s="77"/>
      <c r="CH463" s="77"/>
      <c r="CI463" s="77"/>
      <c r="CJ463" s="77"/>
      <c r="CK463" s="77"/>
      <c r="CL463" s="77"/>
      <c r="CM463" s="77"/>
      <c r="CN463" s="77"/>
      <c r="CO463" s="77"/>
      <c r="CP463" s="77"/>
      <c r="CQ463" s="77"/>
      <c r="CR463" s="77"/>
      <c r="CS463" s="77"/>
      <c r="CT463" s="77"/>
      <c r="CU463" s="77"/>
      <c r="CV463" s="77"/>
      <c r="CW463" s="77"/>
      <c r="CX463" s="77"/>
      <c r="CY463" s="77"/>
      <c r="CZ463" s="77"/>
      <c r="DA463" s="77"/>
      <c r="DB463" s="77"/>
      <c r="DC463" s="77"/>
      <c r="DD463" s="77"/>
      <c r="DE463" s="77"/>
      <c r="DF463" s="77"/>
      <c r="DG463" s="77"/>
    </row>
    <row r="464" spans="1:111" x14ac:dyDescent="0.2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  <c r="AN464" s="77"/>
      <c r="AO464" s="77"/>
      <c r="AP464" s="77"/>
      <c r="AQ464" s="77"/>
      <c r="AR464" s="77"/>
      <c r="AS464" s="77"/>
      <c r="AT464" s="77"/>
      <c r="AU464" s="77"/>
      <c r="AV464" s="77"/>
      <c r="AW464" s="77"/>
      <c r="AX464" s="77"/>
      <c r="AY464" s="77"/>
      <c r="AZ464" s="77"/>
      <c r="BA464" s="77"/>
      <c r="BB464" s="77"/>
      <c r="BC464" s="77"/>
      <c r="BD464" s="77"/>
      <c r="BE464" s="77"/>
      <c r="BF464" s="77"/>
      <c r="BG464" s="77"/>
      <c r="BH464" s="77"/>
      <c r="BI464" s="77"/>
      <c r="BJ464" s="77"/>
      <c r="BK464" s="77"/>
      <c r="BL464" s="77"/>
      <c r="BM464" s="77"/>
      <c r="BN464" s="77"/>
      <c r="BO464" s="77"/>
      <c r="BP464" s="77"/>
      <c r="BQ464" s="77"/>
      <c r="BR464" s="77"/>
      <c r="BS464" s="77"/>
      <c r="BT464" s="77"/>
      <c r="BU464" s="77"/>
      <c r="BV464" s="77"/>
      <c r="BW464" s="77"/>
      <c r="BX464" s="77"/>
      <c r="BY464" s="77"/>
      <c r="BZ464" s="77"/>
      <c r="CA464" s="77"/>
      <c r="CB464" s="77"/>
      <c r="CC464" s="77"/>
      <c r="CD464" s="77"/>
      <c r="CE464" s="77"/>
      <c r="CF464" s="77"/>
      <c r="CG464" s="77"/>
      <c r="CH464" s="77"/>
      <c r="CI464" s="77"/>
      <c r="CJ464" s="77"/>
      <c r="CK464" s="77"/>
      <c r="CL464" s="77"/>
      <c r="CM464" s="77"/>
      <c r="CN464" s="77"/>
      <c r="CO464" s="77"/>
      <c r="CP464" s="77"/>
      <c r="CQ464" s="77"/>
      <c r="CR464" s="77"/>
      <c r="CS464" s="77"/>
      <c r="CT464" s="77"/>
      <c r="CU464" s="77"/>
      <c r="CV464" s="77"/>
      <c r="CW464" s="77"/>
      <c r="CX464" s="77"/>
      <c r="CY464" s="77"/>
      <c r="CZ464" s="77"/>
      <c r="DA464" s="77"/>
      <c r="DB464" s="77"/>
      <c r="DC464" s="77"/>
      <c r="DD464" s="77"/>
      <c r="DE464" s="77"/>
      <c r="DF464" s="77"/>
      <c r="DG464" s="77"/>
    </row>
    <row r="465" spans="1:111" x14ac:dyDescent="0.2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  <c r="AN465" s="77"/>
      <c r="AO465" s="77"/>
      <c r="AP465" s="77"/>
      <c r="AQ465" s="77"/>
      <c r="AR465" s="77"/>
      <c r="AS465" s="77"/>
      <c r="AT465" s="77"/>
      <c r="AU465" s="77"/>
      <c r="AV465" s="77"/>
      <c r="AW465" s="77"/>
      <c r="AX465" s="77"/>
      <c r="AY465" s="77"/>
      <c r="AZ465" s="77"/>
      <c r="BA465" s="77"/>
      <c r="BB465" s="77"/>
      <c r="BC465" s="77"/>
      <c r="BD465" s="77"/>
      <c r="BE465" s="77"/>
      <c r="BF465" s="77"/>
      <c r="BG465" s="77"/>
      <c r="BH465" s="77"/>
      <c r="BI465" s="77"/>
      <c r="BJ465" s="77"/>
      <c r="BK465" s="77"/>
      <c r="BL465" s="77"/>
      <c r="BM465" s="77"/>
      <c r="BN465" s="77"/>
      <c r="BO465" s="77"/>
      <c r="BP465" s="77"/>
      <c r="BQ465" s="77"/>
      <c r="BR465" s="77"/>
      <c r="BS465" s="77"/>
      <c r="BT465" s="77"/>
      <c r="BU465" s="77"/>
      <c r="BV465" s="77"/>
      <c r="BW465" s="77"/>
      <c r="BX465" s="77"/>
      <c r="BY465" s="77"/>
      <c r="BZ465" s="77"/>
      <c r="CA465" s="77"/>
      <c r="CB465" s="77"/>
      <c r="CC465" s="77"/>
      <c r="CD465" s="77"/>
      <c r="CE465" s="77"/>
      <c r="CF465" s="77"/>
      <c r="CG465" s="77"/>
      <c r="CH465" s="77"/>
      <c r="CI465" s="77"/>
      <c r="CJ465" s="77"/>
      <c r="CK465" s="77"/>
      <c r="CL465" s="77"/>
      <c r="CM465" s="77"/>
      <c r="CN465" s="77"/>
      <c r="CO465" s="77"/>
      <c r="CP465" s="77"/>
      <c r="CQ465" s="77"/>
      <c r="CR465" s="77"/>
      <c r="CS465" s="77"/>
      <c r="CT465" s="77"/>
      <c r="CU465" s="77"/>
      <c r="CV465" s="77"/>
      <c r="CW465" s="77"/>
      <c r="CX465" s="77"/>
      <c r="CY465" s="77"/>
      <c r="CZ465" s="77"/>
      <c r="DA465" s="77"/>
      <c r="DB465" s="77"/>
      <c r="DC465" s="77"/>
      <c r="DD465" s="77"/>
      <c r="DE465" s="77"/>
      <c r="DF465" s="77"/>
      <c r="DG465" s="77"/>
    </row>
    <row r="466" spans="1:111" x14ac:dyDescent="0.2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  <c r="AN466" s="77"/>
      <c r="AO466" s="77"/>
      <c r="AP466" s="77"/>
      <c r="AQ466" s="77"/>
      <c r="AR466" s="77"/>
      <c r="AS466" s="77"/>
      <c r="AT466" s="77"/>
      <c r="AU466" s="77"/>
      <c r="AV466" s="77"/>
      <c r="AW466" s="77"/>
      <c r="AX466" s="77"/>
      <c r="AY466" s="77"/>
      <c r="AZ466" s="77"/>
      <c r="BA466" s="77"/>
      <c r="BB466" s="77"/>
      <c r="BC466" s="77"/>
      <c r="BD466" s="77"/>
      <c r="BE466" s="77"/>
      <c r="BF466" s="77"/>
      <c r="BG466" s="77"/>
      <c r="BH466" s="77"/>
      <c r="BI466" s="77"/>
      <c r="BJ466" s="77"/>
      <c r="BK466" s="77"/>
      <c r="BL466" s="77"/>
      <c r="BM466" s="77"/>
      <c r="BN466" s="77"/>
      <c r="BO466" s="77"/>
      <c r="BP466" s="77"/>
      <c r="BQ466" s="77"/>
      <c r="BR466" s="77"/>
      <c r="BS466" s="77"/>
      <c r="BT466" s="77"/>
      <c r="BU466" s="77"/>
      <c r="BV466" s="77"/>
      <c r="BW466" s="77"/>
      <c r="BX466" s="77"/>
      <c r="BY466" s="77"/>
      <c r="BZ466" s="77"/>
      <c r="CA466" s="77"/>
      <c r="CB466" s="77"/>
      <c r="CC466" s="77"/>
      <c r="CD466" s="77"/>
      <c r="CE466" s="77"/>
      <c r="CF466" s="77"/>
      <c r="CG466" s="77"/>
      <c r="CH466" s="77"/>
      <c r="CI466" s="77"/>
      <c r="CJ466" s="77"/>
      <c r="CK466" s="77"/>
      <c r="CL466" s="77"/>
      <c r="CM466" s="77"/>
      <c r="CN466" s="77"/>
      <c r="CO466" s="77"/>
      <c r="CP466" s="77"/>
      <c r="CQ466" s="77"/>
      <c r="CR466" s="77"/>
      <c r="CS466" s="77"/>
      <c r="CT466" s="77"/>
      <c r="CU466" s="77"/>
      <c r="CV466" s="77"/>
      <c r="CW466" s="77"/>
      <c r="CX466" s="77"/>
      <c r="CY466" s="77"/>
      <c r="CZ466" s="77"/>
      <c r="DA466" s="77"/>
      <c r="DB466" s="77"/>
      <c r="DC466" s="77"/>
      <c r="DD466" s="77"/>
      <c r="DE466" s="77"/>
      <c r="DF466" s="77"/>
      <c r="DG466" s="77"/>
    </row>
    <row r="467" spans="1:111" x14ac:dyDescent="0.2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  <c r="AN467" s="77"/>
      <c r="AO467" s="77"/>
      <c r="AP467" s="77"/>
      <c r="AQ467" s="77"/>
      <c r="AR467" s="77"/>
      <c r="AS467" s="77"/>
      <c r="AT467" s="77"/>
      <c r="AU467" s="77"/>
      <c r="AV467" s="77"/>
      <c r="AW467" s="77"/>
      <c r="AX467" s="77"/>
      <c r="AY467" s="77"/>
      <c r="AZ467" s="77"/>
      <c r="BA467" s="77"/>
      <c r="BB467" s="77"/>
      <c r="BC467" s="77"/>
      <c r="BD467" s="77"/>
      <c r="BE467" s="77"/>
      <c r="BF467" s="77"/>
      <c r="BG467" s="77"/>
      <c r="BH467" s="77"/>
      <c r="BI467" s="77"/>
      <c r="BJ467" s="77"/>
      <c r="BK467" s="77"/>
      <c r="BL467" s="77"/>
      <c r="BM467" s="77"/>
      <c r="BN467" s="77"/>
      <c r="BO467" s="77"/>
      <c r="BP467" s="77"/>
      <c r="BQ467" s="77"/>
      <c r="BR467" s="77"/>
      <c r="BS467" s="77"/>
      <c r="BT467" s="77"/>
      <c r="BU467" s="77"/>
      <c r="BV467" s="77"/>
      <c r="BW467" s="77"/>
      <c r="BX467" s="77"/>
      <c r="BY467" s="77"/>
      <c r="BZ467" s="77"/>
      <c r="CA467" s="77"/>
      <c r="CB467" s="77"/>
      <c r="CC467" s="77"/>
      <c r="CD467" s="77"/>
      <c r="CE467" s="77"/>
      <c r="CF467" s="77"/>
      <c r="CG467" s="77"/>
      <c r="CH467" s="77"/>
      <c r="CI467" s="77"/>
      <c r="CJ467" s="77"/>
      <c r="CK467" s="77"/>
      <c r="CL467" s="77"/>
      <c r="CM467" s="77"/>
      <c r="CN467" s="77"/>
      <c r="CO467" s="77"/>
      <c r="CP467" s="77"/>
      <c r="CQ467" s="77"/>
      <c r="CR467" s="77"/>
      <c r="CS467" s="77"/>
      <c r="CT467" s="77"/>
      <c r="CU467" s="77"/>
      <c r="CV467" s="77"/>
      <c r="CW467" s="77"/>
      <c r="CX467" s="77"/>
      <c r="CY467" s="77"/>
      <c r="CZ467" s="77"/>
      <c r="DA467" s="77"/>
      <c r="DB467" s="77"/>
      <c r="DC467" s="77"/>
      <c r="DD467" s="77"/>
      <c r="DE467" s="77"/>
      <c r="DF467" s="77"/>
      <c r="DG467" s="77"/>
    </row>
    <row r="468" spans="1:111" x14ac:dyDescent="0.2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  <c r="AN468" s="77"/>
      <c r="AO468" s="77"/>
      <c r="AP468" s="77"/>
      <c r="AQ468" s="77"/>
      <c r="AR468" s="77"/>
      <c r="AS468" s="77"/>
      <c r="AT468" s="77"/>
      <c r="AU468" s="77"/>
      <c r="AV468" s="77"/>
      <c r="AW468" s="77"/>
      <c r="AX468" s="77"/>
      <c r="AY468" s="77"/>
      <c r="AZ468" s="77"/>
      <c r="BA468" s="77"/>
      <c r="BB468" s="77"/>
      <c r="BC468" s="77"/>
      <c r="BD468" s="77"/>
      <c r="BE468" s="77"/>
      <c r="BF468" s="77"/>
      <c r="BG468" s="77"/>
      <c r="BH468" s="77"/>
      <c r="BI468" s="77"/>
      <c r="BJ468" s="77"/>
      <c r="BK468" s="77"/>
      <c r="BL468" s="77"/>
      <c r="BM468" s="77"/>
      <c r="BN468" s="77"/>
      <c r="BO468" s="77"/>
      <c r="BP468" s="77"/>
      <c r="BQ468" s="77"/>
      <c r="BR468" s="77"/>
      <c r="BS468" s="77"/>
      <c r="BT468" s="77"/>
      <c r="BU468" s="77"/>
      <c r="BV468" s="77"/>
      <c r="BW468" s="77"/>
      <c r="BX468" s="77"/>
      <c r="BY468" s="77"/>
      <c r="BZ468" s="77"/>
      <c r="CA468" s="77"/>
      <c r="CB468" s="77"/>
      <c r="CC468" s="77"/>
      <c r="CD468" s="77"/>
      <c r="CE468" s="77"/>
      <c r="CF468" s="77"/>
      <c r="CG468" s="77"/>
      <c r="CH468" s="77"/>
      <c r="CI468" s="77"/>
      <c r="CJ468" s="77"/>
      <c r="CK468" s="77"/>
      <c r="CL468" s="77"/>
      <c r="CM468" s="77"/>
      <c r="CN468" s="77"/>
      <c r="CO468" s="77"/>
      <c r="CP468" s="77"/>
      <c r="CQ468" s="77"/>
      <c r="CR468" s="77"/>
      <c r="CS468" s="77"/>
      <c r="CT468" s="77"/>
      <c r="CU468" s="77"/>
      <c r="CV468" s="77"/>
      <c r="CW468" s="77"/>
      <c r="CX468" s="77"/>
      <c r="CY468" s="77"/>
      <c r="CZ468" s="77"/>
      <c r="DA468" s="77"/>
      <c r="DB468" s="77"/>
      <c r="DC468" s="77"/>
      <c r="DD468" s="77"/>
      <c r="DE468" s="77"/>
      <c r="DF468" s="77"/>
      <c r="DG468" s="77"/>
    </row>
    <row r="469" spans="1:111" x14ac:dyDescent="0.2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  <c r="AN469" s="77"/>
      <c r="AO469" s="77"/>
      <c r="AP469" s="77"/>
      <c r="AQ469" s="77"/>
      <c r="AR469" s="77"/>
      <c r="AS469" s="77"/>
      <c r="AT469" s="77"/>
      <c r="AU469" s="77"/>
      <c r="AV469" s="77"/>
      <c r="AW469" s="77"/>
      <c r="AX469" s="77"/>
      <c r="AY469" s="77"/>
      <c r="AZ469" s="77"/>
      <c r="BA469" s="77"/>
      <c r="BB469" s="77"/>
      <c r="BC469" s="77"/>
      <c r="BD469" s="77"/>
      <c r="BE469" s="77"/>
      <c r="BF469" s="77"/>
      <c r="BG469" s="77"/>
      <c r="BH469" s="77"/>
      <c r="BI469" s="77"/>
      <c r="BJ469" s="77"/>
      <c r="BK469" s="77"/>
      <c r="BL469" s="77"/>
      <c r="BM469" s="77"/>
      <c r="BN469" s="77"/>
      <c r="BO469" s="77"/>
      <c r="BP469" s="77"/>
      <c r="BQ469" s="77"/>
      <c r="BR469" s="77"/>
      <c r="BS469" s="77"/>
      <c r="BT469" s="77"/>
      <c r="BU469" s="77"/>
      <c r="BV469" s="77"/>
      <c r="BW469" s="77"/>
      <c r="BX469" s="77"/>
      <c r="BY469" s="77"/>
      <c r="BZ469" s="77"/>
      <c r="CA469" s="77"/>
      <c r="CB469" s="77"/>
      <c r="CC469" s="77"/>
      <c r="CD469" s="77"/>
      <c r="CE469" s="77"/>
      <c r="CF469" s="77"/>
      <c r="CG469" s="77"/>
      <c r="CH469" s="77"/>
      <c r="CI469" s="77"/>
      <c r="CJ469" s="77"/>
      <c r="CK469" s="77"/>
      <c r="CL469" s="77"/>
      <c r="CM469" s="77"/>
      <c r="CN469" s="77"/>
      <c r="CO469" s="77"/>
      <c r="CP469" s="77"/>
      <c r="CQ469" s="77"/>
      <c r="CR469" s="77"/>
      <c r="CS469" s="77"/>
      <c r="CT469" s="77"/>
      <c r="CU469" s="77"/>
      <c r="CV469" s="77"/>
      <c r="CW469" s="77"/>
      <c r="CX469" s="77"/>
      <c r="CY469" s="77"/>
      <c r="CZ469" s="77"/>
      <c r="DA469" s="77"/>
      <c r="DB469" s="77"/>
      <c r="DC469" s="77"/>
      <c r="DD469" s="77"/>
      <c r="DE469" s="77"/>
      <c r="DF469" s="77"/>
      <c r="DG469" s="77"/>
    </row>
    <row r="470" spans="1:111" x14ac:dyDescent="0.2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  <c r="AN470" s="77"/>
      <c r="AO470" s="77"/>
      <c r="AP470" s="77"/>
      <c r="AQ470" s="77"/>
      <c r="AR470" s="77"/>
      <c r="AS470" s="77"/>
      <c r="AT470" s="77"/>
      <c r="AU470" s="77"/>
      <c r="AV470" s="77"/>
      <c r="AW470" s="77"/>
      <c r="AX470" s="77"/>
      <c r="AY470" s="77"/>
      <c r="AZ470" s="77"/>
      <c r="BA470" s="77"/>
      <c r="BB470" s="77"/>
      <c r="BC470" s="77"/>
      <c r="BD470" s="77"/>
      <c r="BE470" s="77"/>
      <c r="BF470" s="77"/>
      <c r="BG470" s="77"/>
      <c r="BH470" s="77"/>
      <c r="BI470" s="77"/>
      <c r="BJ470" s="77"/>
      <c r="BK470" s="77"/>
      <c r="BL470" s="77"/>
      <c r="BM470" s="77"/>
      <c r="BN470" s="77"/>
      <c r="BO470" s="77"/>
      <c r="BP470" s="77"/>
      <c r="BQ470" s="77"/>
      <c r="BR470" s="77"/>
      <c r="BS470" s="77"/>
      <c r="BT470" s="77"/>
      <c r="BU470" s="77"/>
      <c r="BV470" s="77"/>
      <c r="BW470" s="77"/>
      <c r="BX470" s="77"/>
      <c r="BY470" s="77"/>
      <c r="BZ470" s="77"/>
      <c r="CA470" s="77"/>
      <c r="CB470" s="77"/>
      <c r="CC470" s="77"/>
      <c r="CD470" s="77"/>
      <c r="CE470" s="77"/>
      <c r="CF470" s="77"/>
      <c r="CG470" s="77"/>
      <c r="CH470" s="77"/>
      <c r="CI470" s="77"/>
      <c r="CJ470" s="77"/>
      <c r="CK470" s="77"/>
      <c r="CL470" s="77"/>
      <c r="CM470" s="77"/>
      <c r="CN470" s="77"/>
      <c r="CO470" s="77"/>
      <c r="CP470" s="77"/>
      <c r="CQ470" s="77"/>
      <c r="CR470" s="77"/>
      <c r="CS470" s="77"/>
      <c r="CT470" s="77"/>
      <c r="CU470" s="77"/>
      <c r="CV470" s="77"/>
      <c r="CW470" s="77"/>
      <c r="CX470" s="77"/>
      <c r="CY470" s="77"/>
      <c r="CZ470" s="77"/>
      <c r="DA470" s="77"/>
      <c r="DB470" s="77"/>
      <c r="DC470" s="77"/>
      <c r="DD470" s="77"/>
      <c r="DE470" s="77"/>
      <c r="DF470" s="77"/>
      <c r="DG470" s="77"/>
    </row>
    <row r="471" spans="1:111" x14ac:dyDescent="0.2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  <c r="AN471" s="77"/>
      <c r="AO471" s="77"/>
      <c r="AP471" s="77"/>
      <c r="AQ471" s="77"/>
      <c r="AR471" s="77"/>
      <c r="AS471" s="77"/>
      <c r="AT471" s="77"/>
      <c r="AU471" s="77"/>
      <c r="AV471" s="77"/>
      <c r="AW471" s="77"/>
      <c r="AX471" s="77"/>
      <c r="AY471" s="77"/>
      <c r="AZ471" s="77"/>
      <c r="BA471" s="77"/>
      <c r="BB471" s="77"/>
      <c r="BC471" s="77"/>
      <c r="BD471" s="77"/>
      <c r="BE471" s="77"/>
      <c r="BF471" s="77"/>
      <c r="BG471" s="77"/>
      <c r="BH471" s="77"/>
      <c r="BI471" s="77"/>
      <c r="BJ471" s="77"/>
      <c r="BK471" s="77"/>
      <c r="BL471" s="77"/>
      <c r="BM471" s="77"/>
      <c r="BN471" s="77"/>
      <c r="BO471" s="77"/>
      <c r="BP471" s="77"/>
      <c r="BQ471" s="77"/>
      <c r="BR471" s="77"/>
      <c r="BS471" s="77"/>
      <c r="BT471" s="77"/>
      <c r="BU471" s="77"/>
      <c r="BV471" s="77"/>
      <c r="BW471" s="77"/>
      <c r="BX471" s="77"/>
      <c r="BY471" s="77"/>
      <c r="BZ471" s="77"/>
      <c r="CA471" s="77"/>
      <c r="CB471" s="77"/>
      <c r="CC471" s="77"/>
      <c r="CD471" s="77"/>
      <c r="CE471" s="77"/>
      <c r="CF471" s="77"/>
      <c r="CG471" s="77"/>
      <c r="CH471" s="77"/>
      <c r="CI471" s="77"/>
      <c r="CJ471" s="77"/>
      <c r="CK471" s="77"/>
      <c r="CL471" s="77"/>
      <c r="CM471" s="77"/>
      <c r="CN471" s="77"/>
      <c r="CO471" s="77"/>
      <c r="CP471" s="77"/>
      <c r="CQ471" s="77"/>
      <c r="CR471" s="77"/>
      <c r="CS471" s="77"/>
      <c r="CT471" s="77"/>
      <c r="CU471" s="77"/>
      <c r="CV471" s="77"/>
      <c r="CW471" s="77"/>
      <c r="CX471" s="77"/>
      <c r="CY471" s="77"/>
      <c r="CZ471" s="77"/>
      <c r="DA471" s="77"/>
      <c r="DB471" s="77"/>
      <c r="DC471" s="77"/>
      <c r="DD471" s="77"/>
      <c r="DE471" s="77"/>
      <c r="DF471" s="77"/>
      <c r="DG471" s="77"/>
    </row>
    <row r="472" spans="1:111" x14ac:dyDescent="0.2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  <c r="AN472" s="77"/>
      <c r="AO472" s="77"/>
      <c r="AP472" s="77"/>
      <c r="AQ472" s="77"/>
      <c r="AR472" s="77"/>
      <c r="AS472" s="77"/>
      <c r="AT472" s="77"/>
      <c r="AU472" s="77"/>
      <c r="AV472" s="77"/>
      <c r="AW472" s="77"/>
      <c r="AX472" s="77"/>
      <c r="AY472" s="77"/>
      <c r="AZ472" s="77"/>
      <c r="BA472" s="77"/>
      <c r="BB472" s="77"/>
      <c r="BC472" s="77"/>
      <c r="BD472" s="77"/>
      <c r="BE472" s="77"/>
      <c r="BF472" s="77"/>
      <c r="BG472" s="77"/>
      <c r="BH472" s="77"/>
      <c r="BI472" s="77"/>
      <c r="BJ472" s="77"/>
      <c r="BK472" s="77"/>
      <c r="BL472" s="77"/>
      <c r="BM472" s="77"/>
      <c r="BN472" s="77"/>
      <c r="BO472" s="77"/>
      <c r="BP472" s="77"/>
      <c r="BQ472" s="77"/>
      <c r="BR472" s="77"/>
      <c r="BS472" s="77"/>
      <c r="BT472" s="77"/>
      <c r="BU472" s="77"/>
      <c r="BV472" s="77"/>
      <c r="BW472" s="77"/>
      <c r="BX472" s="77"/>
      <c r="BY472" s="77"/>
      <c r="BZ472" s="77"/>
      <c r="CA472" s="77"/>
      <c r="CB472" s="77"/>
      <c r="CC472" s="77"/>
      <c r="CD472" s="77"/>
      <c r="CE472" s="77"/>
      <c r="CF472" s="77"/>
      <c r="CG472" s="77"/>
      <c r="CH472" s="77"/>
      <c r="CI472" s="77"/>
      <c r="CJ472" s="77"/>
      <c r="CK472" s="77"/>
      <c r="CL472" s="77"/>
      <c r="CM472" s="77"/>
      <c r="CN472" s="77"/>
      <c r="CO472" s="77"/>
      <c r="CP472" s="77"/>
      <c r="CQ472" s="77"/>
      <c r="CR472" s="77"/>
      <c r="CS472" s="77"/>
      <c r="CT472" s="77"/>
      <c r="CU472" s="77"/>
      <c r="CV472" s="77"/>
      <c r="CW472" s="77"/>
      <c r="CX472" s="77"/>
      <c r="CY472" s="77"/>
      <c r="CZ472" s="77"/>
      <c r="DA472" s="77"/>
      <c r="DB472" s="77"/>
      <c r="DC472" s="77"/>
      <c r="DD472" s="77"/>
      <c r="DE472" s="77"/>
      <c r="DF472" s="77"/>
      <c r="DG472" s="77"/>
    </row>
    <row r="473" spans="1:111" x14ac:dyDescent="0.2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  <c r="AN473" s="77"/>
      <c r="AO473" s="77"/>
      <c r="AP473" s="77"/>
      <c r="AQ473" s="77"/>
      <c r="AR473" s="77"/>
      <c r="AS473" s="77"/>
      <c r="AT473" s="77"/>
      <c r="AU473" s="77"/>
      <c r="AV473" s="77"/>
      <c r="AW473" s="77"/>
      <c r="AX473" s="77"/>
      <c r="AY473" s="77"/>
      <c r="AZ473" s="77"/>
      <c r="BA473" s="77"/>
      <c r="BB473" s="77"/>
      <c r="BC473" s="77"/>
      <c r="BD473" s="77"/>
      <c r="BE473" s="77"/>
      <c r="BF473" s="77"/>
      <c r="BG473" s="77"/>
      <c r="BH473" s="77"/>
      <c r="BI473" s="77"/>
      <c r="BJ473" s="77"/>
      <c r="BK473" s="77"/>
      <c r="BL473" s="77"/>
      <c r="BM473" s="77"/>
      <c r="BN473" s="77"/>
      <c r="BO473" s="77"/>
      <c r="BP473" s="77"/>
      <c r="BQ473" s="77"/>
      <c r="BR473" s="77"/>
      <c r="BS473" s="77"/>
      <c r="BT473" s="77"/>
      <c r="BU473" s="77"/>
      <c r="BV473" s="77"/>
      <c r="BW473" s="77"/>
      <c r="BX473" s="77"/>
      <c r="BY473" s="77"/>
      <c r="BZ473" s="77"/>
      <c r="CA473" s="77"/>
      <c r="CB473" s="77"/>
      <c r="CC473" s="77"/>
      <c r="CD473" s="77"/>
      <c r="CE473" s="77"/>
      <c r="CF473" s="77"/>
      <c r="CG473" s="77"/>
      <c r="CH473" s="77"/>
      <c r="CI473" s="77"/>
      <c r="CJ473" s="77"/>
      <c r="CK473" s="77"/>
      <c r="CL473" s="77"/>
      <c r="CM473" s="77"/>
      <c r="CN473" s="77"/>
      <c r="CO473" s="77"/>
      <c r="CP473" s="77"/>
      <c r="CQ473" s="77"/>
      <c r="CR473" s="77"/>
      <c r="CS473" s="77"/>
      <c r="CT473" s="77"/>
      <c r="CU473" s="77"/>
      <c r="CV473" s="77"/>
      <c r="CW473" s="77"/>
      <c r="CX473" s="77"/>
      <c r="CY473" s="77"/>
      <c r="CZ473" s="77"/>
      <c r="DA473" s="77"/>
      <c r="DB473" s="77"/>
      <c r="DC473" s="77"/>
      <c r="DD473" s="77"/>
      <c r="DE473" s="77"/>
      <c r="DF473" s="77"/>
      <c r="DG473" s="77"/>
    </row>
    <row r="474" spans="1:111" x14ac:dyDescent="0.2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  <c r="AN474" s="77"/>
      <c r="AO474" s="77"/>
      <c r="AP474" s="77"/>
      <c r="AQ474" s="77"/>
      <c r="AR474" s="77"/>
      <c r="AS474" s="77"/>
      <c r="AT474" s="77"/>
      <c r="AU474" s="77"/>
      <c r="AV474" s="77"/>
      <c r="AW474" s="77"/>
      <c r="AX474" s="77"/>
      <c r="AY474" s="77"/>
      <c r="AZ474" s="77"/>
      <c r="BA474" s="77"/>
      <c r="BB474" s="77"/>
      <c r="BC474" s="77"/>
      <c r="BD474" s="77"/>
      <c r="BE474" s="77"/>
      <c r="BF474" s="77"/>
      <c r="BG474" s="77"/>
      <c r="BH474" s="77"/>
      <c r="BI474" s="77"/>
      <c r="BJ474" s="77"/>
      <c r="BK474" s="77"/>
      <c r="BL474" s="77"/>
      <c r="BM474" s="77"/>
      <c r="BN474" s="77"/>
      <c r="BO474" s="77"/>
      <c r="BP474" s="77"/>
      <c r="BQ474" s="77"/>
      <c r="BR474" s="77"/>
      <c r="BS474" s="77"/>
      <c r="BT474" s="77"/>
      <c r="BU474" s="77"/>
      <c r="BV474" s="77"/>
      <c r="BW474" s="77"/>
      <c r="BX474" s="77"/>
      <c r="BY474" s="77"/>
      <c r="BZ474" s="77"/>
      <c r="CA474" s="77"/>
      <c r="CB474" s="77"/>
      <c r="CC474" s="77"/>
      <c r="CD474" s="77"/>
      <c r="CE474" s="77"/>
      <c r="CF474" s="77"/>
      <c r="CG474" s="77"/>
      <c r="CH474" s="77"/>
      <c r="CI474" s="77"/>
      <c r="CJ474" s="77"/>
      <c r="CK474" s="77"/>
      <c r="CL474" s="77"/>
      <c r="CM474" s="77"/>
      <c r="CN474" s="77"/>
      <c r="CO474" s="77"/>
      <c r="CP474" s="77"/>
      <c r="CQ474" s="77"/>
      <c r="CR474" s="77"/>
      <c r="CS474" s="77"/>
      <c r="CT474" s="77"/>
      <c r="CU474" s="77"/>
      <c r="CV474" s="77"/>
      <c r="CW474" s="77"/>
      <c r="CX474" s="77"/>
      <c r="CY474" s="77"/>
      <c r="CZ474" s="77"/>
      <c r="DA474" s="77"/>
      <c r="DB474" s="77"/>
      <c r="DC474" s="77"/>
      <c r="DD474" s="77"/>
      <c r="DE474" s="77"/>
      <c r="DF474" s="77"/>
      <c r="DG474" s="77"/>
    </row>
  </sheetData>
  <sheetProtection algorithmName="SHA-512" hashValue="5irkRT0DR8omSK2gq+IN0C++WgNXQYOLfMCPbe+YIt+baE4SibZarat2h/889eDJdCANFsMdZcUzNBS2tbZj6w==" saltValue="3ibR4rwbG0cjBTfPloMrwg==" spinCount="100000" sheet="1" objects="1" scenarios="1"/>
  <mergeCells count="69">
    <mergeCell ref="BW2:BZ2"/>
    <mergeCell ref="BW3:BW4"/>
    <mergeCell ref="BX3:BZ3"/>
    <mergeCell ref="CE2:CH2"/>
    <mergeCell ref="CE3:CE4"/>
    <mergeCell ref="CF3:CH3"/>
    <mergeCell ref="CA2:CD2"/>
    <mergeCell ref="CA3:CA4"/>
    <mergeCell ref="CB3:CD3"/>
    <mergeCell ref="AZ3:BB3"/>
    <mergeCell ref="AY2:BB2"/>
    <mergeCell ref="BC2:BF2"/>
    <mergeCell ref="BC3:BC4"/>
    <mergeCell ref="BD3:BF3"/>
    <mergeCell ref="AY3:AY4"/>
    <mergeCell ref="O3:O4"/>
    <mergeCell ref="P3:R3"/>
    <mergeCell ref="O2:R2"/>
    <mergeCell ref="AU3:AU4"/>
    <mergeCell ref="AV3:AX3"/>
    <mergeCell ref="AU2:AX2"/>
    <mergeCell ref="AQ3:AQ4"/>
    <mergeCell ref="AR3:AT3"/>
    <mergeCell ref="AM3:AM4"/>
    <mergeCell ref="AN3:AP3"/>
    <mergeCell ref="AI2:AL2"/>
    <mergeCell ref="AI3:AI4"/>
    <mergeCell ref="AJ3:AL3"/>
    <mergeCell ref="AM2:AP2"/>
    <mergeCell ref="S2:V2"/>
    <mergeCell ref="S3:S4"/>
    <mergeCell ref="A2:A4"/>
    <mergeCell ref="A1:CL1"/>
    <mergeCell ref="C3:C4"/>
    <mergeCell ref="D3:F3"/>
    <mergeCell ref="C2:F2"/>
    <mergeCell ref="B2:B4"/>
    <mergeCell ref="BO2:BR2"/>
    <mergeCell ref="BO3:BO4"/>
    <mergeCell ref="BP3:BR3"/>
    <mergeCell ref="AQ2:AT2"/>
    <mergeCell ref="BG3:BG4"/>
    <mergeCell ref="BH3:BJ3"/>
    <mergeCell ref="BK2:BN2"/>
    <mergeCell ref="BK3:BK4"/>
    <mergeCell ref="AE3:AE4"/>
    <mergeCell ref="AF3:AH3"/>
    <mergeCell ref="G2:J2"/>
    <mergeCell ref="G3:G4"/>
    <mergeCell ref="H3:J3"/>
    <mergeCell ref="K2:N2"/>
    <mergeCell ref="K3:K4"/>
    <mergeCell ref="L3:N3"/>
    <mergeCell ref="T3:V3"/>
    <mergeCell ref="CI2:CL2"/>
    <mergeCell ref="CI3:CI4"/>
    <mergeCell ref="CJ3:CL3"/>
    <mergeCell ref="W2:Z2"/>
    <mergeCell ref="W3:W4"/>
    <mergeCell ref="X3:Z3"/>
    <mergeCell ref="AA2:AD2"/>
    <mergeCell ref="AA3:AA4"/>
    <mergeCell ref="AB3:AD3"/>
    <mergeCell ref="AE2:AH2"/>
    <mergeCell ref="BS2:BV2"/>
    <mergeCell ref="BS3:BS4"/>
    <mergeCell ref="BT3:BV3"/>
    <mergeCell ref="BL3:BN3"/>
    <mergeCell ref="BG2:BJ2"/>
  </mergeCells>
  <phoneticPr fontId="0" type="noConversion"/>
  <pageMargins left="0.19685039370078741" right="0" top="0.19685039370078741" bottom="0.19685039370078741" header="0.51181102362204722" footer="7.874015748031496E-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BF229"/>
  <sheetViews>
    <sheetView topLeftCell="A2" zoomScale="90" zoomScaleNormal="90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E23" sqref="E23"/>
    </sheetView>
  </sheetViews>
  <sheetFormatPr defaultRowHeight="12.75" x14ac:dyDescent="0.2"/>
  <cols>
    <col min="1" max="1" width="5.140625" style="78" customWidth="1"/>
    <col min="2" max="2" width="37.85546875" style="72" customWidth="1"/>
    <col min="3" max="3" width="12.7109375" style="79" customWidth="1"/>
    <col min="4" max="4" width="13.7109375" style="79" customWidth="1"/>
    <col min="5" max="7" width="12.7109375" style="79" customWidth="1"/>
    <col min="8" max="8" width="14.28515625" style="72" customWidth="1"/>
    <col min="9" max="10" width="12.7109375" style="72" customWidth="1"/>
    <col min="11" max="11" width="12.7109375" style="79" customWidth="1"/>
    <col min="12" max="12" width="13.85546875" style="72" customWidth="1"/>
    <col min="13" max="14" width="12.7109375" style="72" customWidth="1"/>
    <col min="15" max="15" width="12.7109375" style="79" customWidth="1"/>
    <col min="16" max="16" width="13.7109375" style="72" customWidth="1"/>
    <col min="17" max="18" width="12.7109375" style="72" customWidth="1"/>
    <col min="19" max="19" width="12.7109375" style="79" customWidth="1"/>
    <col min="20" max="20" width="13.7109375" style="72" customWidth="1"/>
    <col min="21" max="22" width="12.7109375" style="72" customWidth="1"/>
    <col min="23" max="23" width="12.7109375" style="79" customWidth="1"/>
    <col min="24" max="24" width="14.5703125" style="72" customWidth="1"/>
    <col min="25" max="26" width="12.7109375" style="72" customWidth="1"/>
    <col min="27" max="27" width="12.7109375" style="79" customWidth="1"/>
    <col min="28" max="28" width="14.140625" style="72" customWidth="1"/>
    <col min="29" max="30" width="12.7109375" style="72" customWidth="1"/>
    <col min="31" max="35" width="12.7109375" style="79" customWidth="1"/>
    <col min="36" max="36" width="16" style="72" customWidth="1"/>
    <col min="37" max="38" width="12.7109375" style="72" customWidth="1"/>
    <col min="39" max="39" width="12.7109375" style="79" customWidth="1"/>
    <col min="40" max="40" width="14.42578125" style="72" customWidth="1"/>
    <col min="41" max="42" width="12.7109375" style="72" customWidth="1"/>
    <col min="43" max="43" width="12.7109375" style="79" customWidth="1"/>
    <col min="44" max="44" width="14.140625" style="72" customWidth="1"/>
    <col min="45" max="46" width="12.7109375" style="72" customWidth="1"/>
    <col min="47" max="47" width="12.7109375" style="79" customWidth="1"/>
    <col min="48" max="48" width="14.7109375" style="72" customWidth="1"/>
    <col min="49" max="50" width="12.7109375" style="72" customWidth="1"/>
    <col min="51" max="51" width="12.7109375" style="79" customWidth="1"/>
    <col min="52" max="52" width="14.28515625" style="72" customWidth="1"/>
    <col min="53" max="54" width="12.7109375" style="72" customWidth="1"/>
    <col min="55" max="55" width="12.7109375" style="79" customWidth="1"/>
    <col min="56" max="58" width="12.7109375" style="72" customWidth="1"/>
    <col min="59" max="16384" width="9.140625" style="72"/>
  </cols>
  <sheetData>
    <row r="1" spans="1:58" ht="39" customHeight="1" x14ac:dyDescent="0.2">
      <c r="A1" s="185" t="s">
        <v>54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</row>
    <row r="2" spans="1:58" ht="18.75" customHeight="1" x14ac:dyDescent="0.2">
      <c r="A2" s="152" t="s">
        <v>43</v>
      </c>
      <c r="B2" s="130" t="s">
        <v>69</v>
      </c>
      <c r="C2" s="192" t="s">
        <v>46</v>
      </c>
      <c r="D2" s="192"/>
      <c r="E2" s="192"/>
      <c r="F2" s="192"/>
      <c r="G2" s="185" t="s">
        <v>30</v>
      </c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92" t="s">
        <v>51</v>
      </c>
      <c r="AF2" s="192"/>
      <c r="AG2" s="192"/>
      <c r="AH2" s="192"/>
      <c r="AI2" s="195" t="s">
        <v>30</v>
      </c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82"/>
      <c r="BD2" s="82"/>
      <c r="BE2" s="82"/>
      <c r="BF2" s="83"/>
    </row>
    <row r="3" spans="1:58" ht="39.75" customHeight="1" x14ac:dyDescent="0.2">
      <c r="A3" s="152"/>
      <c r="B3" s="130"/>
      <c r="C3" s="192"/>
      <c r="D3" s="192"/>
      <c r="E3" s="192"/>
      <c r="F3" s="192"/>
      <c r="G3" s="193" t="s">
        <v>74</v>
      </c>
      <c r="H3" s="193"/>
      <c r="I3" s="193"/>
      <c r="J3" s="193"/>
      <c r="K3" s="100" t="s">
        <v>162</v>
      </c>
      <c r="L3" s="100"/>
      <c r="M3" s="100"/>
      <c r="N3" s="100"/>
      <c r="O3" s="100" t="s">
        <v>48</v>
      </c>
      <c r="P3" s="100"/>
      <c r="Q3" s="100"/>
      <c r="R3" s="100"/>
      <c r="S3" s="194" t="s">
        <v>204</v>
      </c>
      <c r="T3" s="194"/>
      <c r="U3" s="194"/>
      <c r="V3" s="194"/>
      <c r="W3" s="100" t="s">
        <v>49</v>
      </c>
      <c r="X3" s="100"/>
      <c r="Y3" s="100"/>
      <c r="Z3" s="100"/>
      <c r="AA3" s="188" t="s">
        <v>50</v>
      </c>
      <c r="AB3" s="189"/>
      <c r="AC3" s="189"/>
      <c r="AD3" s="190"/>
      <c r="AE3" s="192"/>
      <c r="AF3" s="192"/>
      <c r="AG3" s="192"/>
      <c r="AH3" s="192"/>
      <c r="AI3" s="100" t="s">
        <v>75</v>
      </c>
      <c r="AJ3" s="100"/>
      <c r="AK3" s="100"/>
      <c r="AL3" s="100"/>
      <c r="AM3" s="100" t="s">
        <v>167</v>
      </c>
      <c r="AN3" s="100"/>
      <c r="AO3" s="100"/>
      <c r="AP3" s="100"/>
      <c r="AQ3" s="100" t="s">
        <v>162</v>
      </c>
      <c r="AR3" s="100"/>
      <c r="AS3" s="100"/>
      <c r="AT3" s="100"/>
      <c r="AU3" s="100" t="s">
        <v>53</v>
      </c>
      <c r="AV3" s="100"/>
      <c r="AW3" s="100"/>
      <c r="AX3" s="100"/>
      <c r="AY3" s="100" t="s">
        <v>170</v>
      </c>
      <c r="AZ3" s="100"/>
      <c r="BA3" s="100"/>
      <c r="BB3" s="100"/>
      <c r="BC3" s="72"/>
    </row>
    <row r="4" spans="1:58" ht="17.25" customHeight="1" x14ac:dyDescent="0.2">
      <c r="A4" s="152"/>
      <c r="B4" s="130"/>
      <c r="C4" s="191" t="s">
        <v>4</v>
      </c>
      <c r="D4" s="187" t="s">
        <v>45</v>
      </c>
      <c r="E4" s="187"/>
      <c r="F4" s="187"/>
      <c r="G4" s="187" t="s">
        <v>4</v>
      </c>
      <c r="H4" s="100" t="s">
        <v>45</v>
      </c>
      <c r="I4" s="100"/>
      <c r="J4" s="100"/>
      <c r="K4" s="187" t="s">
        <v>4</v>
      </c>
      <c r="L4" s="100" t="s">
        <v>45</v>
      </c>
      <c r="M4" s="100"/>
      <c r="N4" s="100"/>
      <c r="O4" s="187" t="s">
        <v>4</v>
      </c>
      <c r="P4" s="100" t="s">
        <v>45</v>
      </c>
      <c r="Q4" s="100"/>
      <c r="R4" s="100"/>
      <c r="S4" s="187" t="s">
        <v>4</v>
      </c>
      <c r="T4" s="100" t="s">
        <v>45</v>
      </c>
      <c r="U4" s="100"/>
      <c r="V4" s="100"/>
      <c r="W4" s="187" t="s">
        <v>4</v>
      </c>
      <c r="X4" s="100" t="s">
        <v>45</v>
      </c>
      <c r="Y4" s="100"/>
      <c r="Z4" s="100"/>
      <c r="AA4" s="187" t="s">
        <v>4</v>
      </c>
      <c r="AB4" s="100" t="s">
        <v>45</v>
      </c>
      <c r="AC4" s="100"/>
      <c r="AD4" s="100"/>
      <c r="AE4" s="191" t="s">
        <v>4</v>
      </c>
      <c r="AF4" s="187" t="s">
        <v>45</v>
      </c>
      <c r="AG4" s="187"/>
      <c r="AH4" s="187"/>
      <c r="AI4" s="187" t="s">
        <v>4</v>
      </c>
      <c r="AJ4" s="100" t="s">
        <v>45</v>
      </c>
      <c r="AK4" s="100"/>
      <c r="AL4" s="100"/>
      <c r="AM4" s="187" t="s">
        <v>4</v>
      </c>
      <c r="AN4" s="100" t="s">
        <v>45</v>
      </c>
      <c r="AO4" s="100"/>
      <c r="AP4" s="100"/>
      <c r="AQ4" s="187" t="s">
        <v>4</v>
      </c>
      <c r="AR4" s="100" t="s">
        <v>45</v>
      </c>
      <c r="AS4" s="100"/>
      <c r="AT4" s="100"/>
      <c r="AU4" s="187" t="s">
        <v>4</v>
      </c>
      <c r="AV4" s="100" t="s">
        <v>45</v>
      </c>
      <c r="AW4" s="100"/>
      <c r="AX4" s="100"/>
      <c r="AY4" s="187" t="s">
        <v>4</v>
      </c>
      <c r="AZ4" s="100" t="s">
        <v>45</v>
      </c>
      <c r="BA4" s="100"/>
      <c r="BB4" s="100"/>
      <c r="BC4" s="72"/>
    </row>
    <row r="5" spans="1:58" ht="59.25" customHeight="1" x14ac:dyDescent="0.2">
      <c r="A5" s="152"/>
      <c r="B5" s="130"/>
      <c r="C5" s="191"/>
      <c r="D5" s="84" t="s">
        <v>190</v>
      </c>
      <c r="E5" s="84" t="s">
        <v>188</v>
      </c>
      <c r="F5" s="84" t="s">
        <v>189</v>
      </c>
      <c r="G5" s="187"/>
      <c r="H5" s="85" t="s">
        <v>190</v>
      </c>
      <c r="I5" s="85" t="s">
        <v>188</v>
      </c>
      <c r="J5" s="85" t="s">
        <v>189</v>
      </c>
      <c r="K5" s="187"/>
      <c r="L5" s="85" t="s">
        <v>190</v>
      </c>
      <c r="M5" s="85" t="s">
        <v>188</v>
      </c>
      <c r="N5" s="85" t="s">
        <v>189</v>
      </c>
      <c r="O5" s="187"/>
      <c r="P5" s="85" t="s">
        <v>190</v>
      </c>
      <c r="Q5" s="85" t="s">
        <v>188</v>
      </c>
      <c r="R5" s="85" t="s">
        <v>189</v>
      </c>
      <c r="S5" s="187"/>
      <c r="T5" s="85" t="s">
        <v>190</v>
      </c>
      <c r="U5" s="85" t="s">
        <v>188</v>
      </c>
      <c r="V5" s="85" t="s">
        <v>189</v>
      </c>
      <c r="W5" s="187"/>
      <c r="X5" s="85" t="s">
        <v>190</v>
      </c>
      <c r="Y5" s="85" t="s">
        <v>188</v>
      </c>
      <c r="Z5" s="85" t="s">
        <v>189</v>
      </c>
      <c r="AA5" s="187"/>
      <c r="AB5" s="85" t="s">
        <v>190</v>
      </c>
      <c r="AC5" s="85" t="s">
        <v>188</v>
      </c>
      <c r="AD5" s="85" t="s">
        <v>189</v>
      </c>
      <c r="AE5" s="191"/>
      <c r="AF5" s="84" t="s">
        <v>190</v>
      </c>
      <c r="AG5" s="84" t="s">
        <v>188</v>
      </c>
      <c r="AH5" s="84" t="s">
        <v>189</v>
      </c>
      <c r="AI5" s="187"/>
      <c r="AJ5" s="85" t="s">
        <v>190</v>
      </c>
      <c r="AK5" s="85" t="s">
        <v>188</v>
      </c>
      <c r="AL5" s="85" t="s">
        <v>189</v>
      </c>
      <c r="AM5" s="187"/>
      <c r="AN5" s="85" t="s">
        <v>190</v>
      </c>
      <c r="AO5" s="85" t="s">
        <v>188</v>
      </c>
      <c r="AP5" s="85" t="s">
        <v>189</v>
      </c>
      <c r="AQ5" s="187"/>
      <c r="AR5" s="85" t="s">
        <v>190</v>
      </c>
      <c r="AS5" s="85" t="s">
        <v>188</v>
      </c>
      <c r="AT5" s="85" t="s">
        <v>189</v>
      </c>
      <c r="AU5" s="187"/>
      <c r="AV5" s="85" t="s">
        <v>190</v>
      </c>
      <c r="AW5" s="85" t="s">
        <v>188</v>
      </c>
      <c r="AX5" s="85" t="s">
        <v>189</v>
      </c>
      <c r="AY5" s="187"/>
      <c r="AZ5" s="85" t="s">
        <v>190</v>
      </c>
      <c r="BA5" s="85" t="s">
        <v>188</v>
      </c>
      <c r="BB5" s="85" t="s">
        <v>189</v>
      </c>
      <c r="BC5" s="72"/>
    </row>
    <row r="6" spans="1:58" x14ac:dyDescent="0.2">
      <c r="A6" s="73">
        <v>1</v>
      </c>
      <c r="B6" s="75"/>
      <c r="C6" s="66">
        <f>G6+K6+O6+S6+W6+AA6</f>
        <v>0</v>
      </c>
      <c r="D6" s="95">
        <f>SUM(H6+L6+P6+T6+X6+AB6)</f>
        <v>0</v>
      </c>
      <c r="E6" s="95">
        <f>I6+M6+Q6+U6+Y6+AC6</f>
        <v>0</v>
      </c>
      <c r="F6" s="95">
        <f>J6+N6+R6+V6+Z6+AD6</f>
        <v>0</v>
      </c>
      <c r="G6" s="95">
        <f>H6+I6+J6</f>
        <v>0</v>
      </c>
      <c r="H6" s="17"/>
      <c r="I6" s="17"/>
      <c r="J6" s="17"/>
      <c r="K6" s="95">
        <f>L6+M6+N6</f>
        <v>0</v>
      </c>
      <c r="L6" s="17"/>
      <c r="M6" s="17"/>
      <c r="N6" s="17"/>
      <c r="O6" s="95">
        <f>P6+Q6+R6</f>
        <v>0</v>
      </c>
      <c r="P6" s="17"/>
      <c r="Q6" s="17"/>
      <c r="R6" s="17"/>
      <c r="S6" s="95">
        <f>T6+U6+V6</f>
        <v>0</v>
      </c>
      <c r="T6" s="17"/>
      <c r="U6" s="17"/>
      <c r="V6" s="17"/>
      <c r="W6" s="95">
        <f>X6+Y6+Z6</f>
        <v>0</v>
      </c>
      <c r="X6" s="17"/>
      <c r="Y6" s="17"/>
      <c r="Z6" s="17"/>
      <c r="AA6" s="95">
        <f>AB6+AC6+AD6</f>
        <v>0</v>
      </c>
      <c r="AB6" s="17"/>
      <c r="AC6" s="17"/>
      <c r="AD6" s="17"/>
      <c r="AE6" s="66">
        <f>SUM(AI6+AM6+AQ6+AU6+AY6)</f>
        <v>0</v>
      </c>
      <c r="AF6" s="95"/>
      <c r="AG6" s="95"/>
      <c r="AH6" s="95">
        <f>SUM(AL6+AP6+AT6+AX6+BB6)</f>
        <v>0</v>
      </c>
      <c r="AI6" s="95">
        <f>AJ6+AK6+AL6</f>
        <v>0</v>
      </c>
      <c r="AJ6" s="17"/>
      <c r="AK6" s="17"/>
      <c r="AL6" s="17"/>
      <c r="AM6" s="95">
        <f>AN6+AO6+AP6</f>
        <v>0</v>
      </c>
      <c r="AN6" s="17"/>
      <c r="AO6" s="17"/>
      <c r="AP6" s="17"/>
      <c r="AQ6" s="95">
        <f>AR6+AS6+AT6</f>
        <v>0</v>
      </c>
      <c r="AR6" s="17"/>
      <c r="AS6" s="17"/>
      <c r="AT6" s="17"/>
      <c r="AU6" s="95">
        <f>AV6+AW6+AX6</f>
        <v>0</v>
      </c>
      <c r="AV6" s="17"/>
      <c r="AW6" s="17"/>
      <c r="AX6" s="17"/>
      <c r="AY6" s="95">
        <f>AZ6+BA6+BB6</f>
        <v>0</v>
      </c>
      <c r="AZ6" s="17"/>
      <c r="BA6" s="17"/>
      <c r="BB6" s="17"/>
      <c r="BC6" s="72"/>
    </row>
    <row r="7" spans="1:58" x14ac:dyDescent="0.2">
      <c r="A7" s="15">
        <v>2</v>
      </c>
      <c r="B7" s="86"/>
      <c r="C7" s="66">
        <f t="shared" ref="C7:C8" si="0">G7+K7+O7+S7+W7+AA7</f>
        <v>0</v>
      </c>
      <c r="D7" s="95">
        <f t="shared" ref="D7:D8" si="1">SUM(H7+L7+P7+T7+X7+AB7)</f>
        <v>0</v>
      </c>
      <c r="E7" s="95">
        <f t="shared" ref="E7:E8" si="2">I7+M7+Q7+U7+Y7+AC7</f>
        <v>0</v>
      </c>
      <c r="F7" s="95">
        <f t="shared" ref="F7:F8" si="3">J7+N7+R7+V7+Z7+AD7</f>
        <v>0</v>
      </c>
      <c r="G7" s="95">
        <f t="shared" ref="G7:G8" si="4">H7+I7+J7</f>
        <v>0</v>
      </c>
      <c r="H7" s="87"/>
      <c r="I7" s="87"/>
      <c r="J7" s="87"/>
      <c r="K7" s="95">
        <f t="shared" ref="K7:K8" si="5">L7+M7+N7</f>
        <v>0</v>
      </c>
      <c r="L7" s="87"/>
      <c r="M7" s="87"/>
      <c r="N7" s="87"/>
      <c r="O7" s="95">
        <f t="shared" ref="O7:O8" si="6">P7+Q7+R7</f>
        <v>0</v>
      </c>
      <c r="P7" s="87"/>
      <c r="Q7" s="87"/>
      <c r="R7" s="87"/>
      <c r="S7" s="95">
        <f t="shared" ref="S7" si="7">T7+U7+V7</f>
        <v>0</v>
      </c>
      <c r="T7" s="87"/>
      <c r="U7" s="87"/>
      <c r="V7" s="87"/>
      <c r="W7" s="95">
        <f t="shared" ref="W7:W8" si="8">X7+Y7+Z7</f>
        <v>0</v>
      </c>
      <c r="X7" s="87"/>
      <c r="Y7" s="87"/>
      <c r="Z7" s="87"/>
      <c r="AA7" s="95">
        <f t="shared" ref="AA7:AA8" si="9">AB7+AC7+AD7</f>
        <v>0</v>
      </c>
      <c r="AB7" s="87"/>
      <c r="AC7" s="87"/>
      <c r="AD7" s="87"/>
      <c r="AE7" s="66">
        <f t="shared" ref="AE7:AE8" si="10">SUM(AI7+AM7+AQ7+AU7+AY7)</f>
        <v>0</v>
      </c>
      <c r="AF7" s="95">
        <f t="shared" ref="AF7:AF8" si="11">SUM(AJ7+AN7+AR7+AV7+AZ7)</f>
        <v>0</v>
      </c>
      <c r="AG7" s="95">
        <f t="shared" ref="AG7:AG8" si="12">SUM(AK7+AO7+AS7+AW7+BA7)</f>
        <v>0</v>
      </c>
      <c r="AH7" s="95">
        <f t="shared" ref="AH7:AH8" si="13">SUM(AL7+AP7+AT7+AX7+BB7)</f>
        <v>0</v>
      </c>
      <c r="AI7" s="95">
        <f t="shared" ref="AI7:AI8" si="14">AJ7+AK7+AL7</f>
        <v>0</v>
      </c>
      <c r="AJ7" s="87"/>
      <c r="AK7" s="87"/>
      <c r="AL7" s="87"/>
      <c r="AM7" s="95">
        <f t="shared" ref="AM7" si="15">AN7+AO7+AP7</f>
        <v>0</v>
      </c>
      <c r="AN7" s="87"/>
      <c r="AO7" s="87"/>
      <c r="AP7" s="87"/>
      <c r="AQ7" s="95">
        <f t="shared" ref="AQ7:AQ8" si="16">AR7+AS7+AT7</f>
        <v>0</v>
      </c>
      <c r="AR7" s="87"/>
      <c r="AS7" s="87"/>
      <c r="AT7" s="87"/>
      <c r="AU7" s="95">
        <f t="shared" ref="AU7:AU8" si="17">AV7+AW7+AX7</f>
        <v>0</v>
      </c>
      <c r="AV7" s="87"/>
      <c r="AW7" s="87"/>
      <c r="AX7" s="87"/>
      <c r="AY7" s="95">
        <f t="shared" ref="AY7:AY8" si="18">AZ7+BA7+BB7</f>
        <v>0</v>
      </c>
      <c r="AZ7" s="87"/>
      <c r="BA7" s="87"/>
      <c r="BB7" s="87"/>
      <c r="BC7" s="72"/>
    </row>
    <row r="8" spans="1:58" s="80" customFormat="1" ht="28.5" customHeight="1" x14ac:dyDescent="0.2">
      <c r="A8" s="63"/>
      <c r="B8" s="64" t="s">
        <v>81</v>
      </c>
      <c r="C8" s="66">
        <f t="shared" si="0"/>
        <v>0</v>
      </c>
      <c r="D8" s="66">
        <f t="shared" si="1"/>
        <v>0</v>
      </c>
      <c r="E8" s="66">
        <f t="shared" si="2"/>
        <v>0</v>
      </c>
      <c r="F8" s="66">
        <f t="shared" si="3"/>
        <v>0</v>
      </c>
      <c r="G8" s="66">
        <f t="shared" si="4"/>
        <v>0</v>
      </c>
      <c r="H8" s="61">
        <f>SUM(H6:H7)</f>
        <v>0</v>
      </c>
      <c r="I8" s="61">
        <f>SUM(I6:I7)</f>
        <v>0</v>
      </c>
      <c r="J8" s="61">
        <f>SUM(J6:J7)</f>
        <v>0</v>
      </c>
      <c r="K8" s="66">
        <f t="shared" si="5"/>
        <v>0</v>
      </c>
      <c r="L8" s="61">
        <f>SUM(L6:L7)</f>
        <v>0</v>
      </c>
      <c r="M8" s="61">
        <f>SUM(M6:M7)</f>
        <v>0</v>
      </c>
      <c r="N8" s="61">
        <f>SUM(N6:N7)</f>
        <v>0</v>
      </c>
      <c r="O8" s="66">
        <f t="shared" si="6"/>
        <v>0</v>
      </c>
      <c r="P8" s="61">
        <f>SUM(P6:P7)</f>
        <v>0</v>
      </c>
      <c r="Q8" s="61">
        <f>SUM(Q6:Q7)</f>
        <v>0</v>
      </c>
      <c r="R8" s="61">
        <f>SUM(R6:R7)</f>
        <v>0</v>
      </c>
      <c r="S8" s="66">
        <f>T8+U8+V8</f>
        <v>0</v>
      </c>
      <c r="T8" s="61">
        <f>SUM(T6:T7)</f>
        <v>0</v>
      </c>
      <c r="U8" s="61">
        <f>SUM(U6:U7)</f>
        <v>0</v>
      </c>
      <c r="V8" s="61">
        <f>SUM(V6:V7)</f>
        <v>0</v>
      </c>
      <c r="W8" s="66">
        <f t="shared" si="8"/>
        <v>0</v>
      </c>
      <c r="X8" s="61">
        <f>SUM(X6:X7)</f>
        <v>0</v>
      </c>
      <c r="Y8" s="61">
        <f>SUM(Y6:Y7)</f>
        <v>0</v>
      </c>
      <c r="Z8" s="61">
        <f>SUM(Z6:Z7)</f>
        <v>0</v>
      </c>
      <c r="AA8" s="66">
        <f t="shared" si="9"/>
        <v>0</v>
      </c>
      <c r="AB8" s="61">
        <f>SUM(AB6:AB7)</f>
        <v>0</v>
      </c>
      <c r="AC8" s="61">
        <f>SUM(AC6:AC7)</f>
        <v>0</v>
      </c>
      <c r="AD8" s="61">
        <f>SUM(AD6:AD7)</f>
        <v>0</v>
      </c>
      <c r="AE8" s="66">
        <f t="shared" si="10"/>
        <v>0</v>
      </c>
      <c r="AF8" s="66">
        <f t="shared" si="11"/>
        <v>0</v>
      </c>
      <c r="AG8" s="66">
        <f t="shared" si="12"/>
        <v>0</v>
      </c>
      <c r="AH8" s="66">
        <f t="shared" si="13"/>
        <v>0</v>
      </c>
      <c r="AI8" s="66">
        <f t="shared" si="14"/>
        <v>0</v>
      </c>
      <c r="AJ8" s="61">
        <f>SUM(AJ6:AJ7)</f>
        <v>0</v>
      </c>
      <c r="AK8" s="61">
        <f>SUM(AK6:AK7)</f>
        <v>0</v>
      </c>
      <c r="AL8" s="61">
        <f>SUM(AL6:AL7)</f>
        <v>0</v>
      </c>
      <c r="AM8" s="66">
        <f>AN8+AO8+AP8</f>
        <v>0</v>
      </c>
      <c r="AN8" s="61">
        <f>SUM(AN6:AN7)</f>
        <v>0</v>
      </c>
      <c r="AO8" s="61">
        <f>SUM(AO6:AO7)</f>
        <v>0</v>
      </c>
      <c r="AP8" s="61">
        <f>SUM(AP6:AP7)</f>
        <v>0</v>
      </c>
      <c r="AQ8" s="66">
        <f t="shared" si="16"/>
        <v>0</v>
      </c>
      <c r="AR8" s="61">
        <f>SUM(AR6:AR7)</f>
        <v>0</v>
      </c>
      <c r="AS8" s="61">
        <f>SUM(AS6:AS7)</f>
        <v>0</v>
      </c>
      <c r="AT8" s="61">
        <f>SUM(AT6:AT7)</f>
        <v>0</v>
      </c>
      <c r="AU8" s="66">
        <f t="shared" si="17"/>
        <v>0</v>
      </c>
      <c r="AV8" s="61">
        <f>SUM(AV6:AV7)</f>
        <v>0</v>
      </c>
      <c r="AW8" s="61">
        <f>SUM(AW6:AW7)</f>
        <v>0</v>
      </c>
      <c r="AX8" s="61">
        <f>SUM(AX6:AX7)</f>
        <v>0</v>
      </c>
      <c r="AY8" s="66">
        <f t="shared" si="18"/>
        <v>0</v>
      </c>
      <c r="AZ8" s="61">
        <f>SUM(AZ6:AZ7)</f>
        <v>0</v>
      </c>
      <c r="BA8" s="61">
        <f>SUM(BA6:BA7)</f>
        <v>0</v>
      </c>
      <c r="BB8" s="61">
        <f>SUM(BB6:BB7)</f>
        <v>0</v>
      </c>
    </row>
    <row r="9" spans="1:58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2"/>
    </row>
    <row r="10" spans="1:58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2"/>
    </row>
    <row r="11" spans="1:58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2"/>
    </row>
    <row r="12" spans="1:58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2"/>
    </row>
    <row r="13" spans="1:58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2"/>
    </row>
    <row r="14" spans="1:58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2"/>
    </row>
    <row r="15" spans="1:58" x14ac:dyDescent="0.2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2"/>
    </row>
    <row r="16" spans="1:58" x14ac:dyDescent="0.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2"/>
    </row>
    <row r="17" spans="1:55" x14ac:dyDescent="0.2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2"/>
    </row>
    <row r="18" spans="1:55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2"/>
    </row>
    <row r="19" spans="1:55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2"/>
    </row>
    <row r="20" spans="1:55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2"/>
    </row>
    <row r="21" spans="1:55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2"/>
    </row>
    <row r="22" spans="1:55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2"/>
    </row>
    <row r="23" spans="1:55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2"/>
    </row>
    <row r="24" spans="1:55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2"/>
    </row>
    <row r="25" spans="1:55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2"/>
    </row>
    <row r="26" spans="1:55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2"/>
    </row>
    <row r="27" spans="1:55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2"/>
    </row>
    <row r="28" spans="1:55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2"/>
    </row>
    <row r="29" spans="1:55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2"/>
    </row>
    <row r="30" spans="1:55" x14ac:dyDescent="0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2"/>
    </row>
    <row r="31" spans="1:55" x14ac:dyDescent="0.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2"/>
    </row>
    <row r="32" spans="1:55" x14ac:dyDescent="0.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2"/>
    </row>
    <row r="33" spans="1:55" x14ac:dyDescent="0.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2"/>
    </row>
    <row r="34" spans="1:55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2"/>
    </row>
    <row r="35" spans="1:55" x14ac:dyDescent="0.2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2"/>
    </row>
    <row r="36" spans="1:55" x14ac:dyDescent="0.2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2"/>
    </row>
    <row r="37" spans="1:55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2"/>
    </row>
    <row r="38" spans="1:55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2"/>
    </row>
    <row r="39" spans="1:55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2"/>
    </row>
    <row r="40" spans="1:55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2"/>
    </row>
    <row r="41" spans="1:55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2"/>
    </row>
    <row r="42" spans="1:55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2"/>
    </row>
    <row r="43" spans="1:55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2"/>
    </row>
    <row r="44" spans="1:55" x14ac:dyDescent="0.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2"/>
    </row>
    <row r="45" spans="1:55" x14ac:dyDescent="0.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2"/>
    </row>
    <row r="46" spans="1:55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2"/>
    </row>
    <row r="47" spans="1:55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2"/>
    </row>
    <row r="48" spans="1:55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2"/>
    </row>
    <row r="49" spans="1:55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2"/>
    </row>
    <row r="50" spans="1:55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2"/>
    </row>
    <row r="51" spans="1:55" x14ac:dyDescent="0.2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2"/>
    </row>
    <row r="52" spans="1:55" x14ac:dyDescent="0.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2"/>
    </row>
    <row r="53" spans="1:55" x14ac:dyDescent="0.2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2"/>
    </row>
    <row r="54" spans="1:55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2"/>
    </row>
    <row r="55" spans="1:55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2"/>
    </row>
    <row r="56" spans="1:55" x14ac:dyDescent="0.2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2"/>
    </row>
    <row r="57" spans="1:55" x14ac:dyDescent="0.2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2"/>
    </row>
    <row r="58" spans="1:55" x14ac:dyDescent="0.2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2"/>
    </row>
    <row r="59" spans="1:55" x14ac:dyDescent="0.2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2"/>
    </row>
    <row r="60" spans="1:55" x14ac:dyDescent="0.2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2"/>
    </row>
    <row r="61" spans="1:55" x14ac:dyDescent="0.2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2"/>
    </row>
    <row r="62" spans="1:55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2"/>
    </row>
    <row r="63" spans="1:55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2"/>
    </row>
    <row r="64" spans="1:55" x14ac:dyDescent="0.2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2"/>
    </row>
    <row r="65" spans="1:55" x14ac:dyDescent="0.2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2"/>
    </row>
    <row r="66" spans="1:55" x14ac:dyDescent="0.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2"/>
    </row>
    <row r="67" spans="1:55" x14ac:dyDescent="0.2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2"/>
    </row>
    <row r="68" spans="1:55" x14ac:dyDescent="0.2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2"/>
    </row>
    <row r="69" spans="1:55" x14ac:dyDescent="0.2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2"/>
    </row>
    <row r="70" spans="1:55" x14ac:dyDescent="0.2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2"/>
    </row>
    <row r="71" spans="1:55" x14ac:dyDescent="0.2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2"/>
    </row>
    <row r="72" spans="1:55" x14ac:dyDescent="0.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2"/>
    </row>
    <row r="73" spans="1:55" x14ac:dyDescent="0.2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2"/>
    </row>
    <row r="74" spans="1:55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2"/>
    </row>
    <row r="75" spans="1:55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2"/>
    </row>
    <row r="76" spans="1:55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2"/>
    </row>
    <row r="77" spans="1:55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2"/>
    </row>
    <row r="78" spans="1:55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2"/>
    </row>
    <row r="79" spans="1:55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2"/>
    </row>
    <row r="80" spans="1:55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2"/>
    </row>
    <row r="81" spans="1:55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2"/>
    </row>
    <row r="82" spans="1:55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2"/>
    </row>
    <row r="83" spans="1:55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2"/>
    </row>
    <row r="84" spans="1:55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2"/>
    </row>
    <row r="85" spans="1:55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2"/>
    </row>
    <row r="86" spans="1:55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2"/>
    </row>
    <row r="87" spans="1:55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2"/>
    </row>
    <row r="88" spans="1:55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2"/>
    </row>
    <row r="89" spans="1:55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2"/>
    </row>
    <row r="90" spans="1:55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2"/>
    </row>
    <row r="91" spans="1:55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2"/>
    </row>
    <row r="92" spans="1:55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2"/>
    </row>
    <row r="93" spans="1:55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2"/>
    </row>
    <row r="94" spans="1:55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2"/>
    </row>
    <row r="95" spans="1:55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2"/>
    </row>
    <row r="96" spans="1:55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2"/>
    </row>
    <row r="97" spans="1:55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2"/>
    </row>
    <row r="98" spans="1:55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2"/>
    </row>
    <row r="99" spans="1:55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2"/>
    </row>
    <row r="100" spans="1:55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2"/>
    </row>
    <row r="101" spans="1:55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2"/>
    </row>
    <row r="102" spans="1:55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2"/>
    </row>
    <row r="103" spans="1:55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2"/>
    </row>
    <row r="104" spans="1:55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2"/>
    </row>
    <row r="105" spans="1:55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2"/>
    </row>
    <row r="106" spans="1:55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2"/>
    </row>
    <row r="107" spans="1:55" x14ac:dyDescent="0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2"/>
    </row>
    <row r="108" spans="1:55" x14ac:dyDescent="0.2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2"/>
    </row>
    <row r="109" spans="1:55" x14ac:dyDescent="0.2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2"/>
    </row>
    <row r="110" spans="1:55" x14ac:dyDescent="0.2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2"/>
    </row>
    <row r="111" spans="1:55" x14ac:dyDescent="0.2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2"/>
    </row>
    <row r="112" spans="1:55" x14ac:dyDescent="0.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2"/>
    </row>
    <row r="113" spans="1:55" x14ac:dyDescent="0.2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2"/>
    </row>
    <row r="114" spans="1:55" x14ac:dyDescent="0.2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2"/>
    </row>
    <row r="115" spans="1:55" x14ac:dyDescent="0.2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2"/>
    </row>
    <row r="116" spans="1:55" x14ac:dyDescent="0.2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2"/>
    </row>
    <row r="117" spans="1:55" x14ac:dyDescent="0.2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2"/>
    </row>
    <row r="118" spans="1:55" x14ac:dyDescent="0.2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2"/>
    </row>
    <row r="119" spans="1:55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2"/>
    </row>
    <row r="120" spans="1:55" x14ac:dyDescent="0.2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2"/>
    </row>
    <row r="121" spans="1:55" x14ac:dyDescent="0.2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2"/>
    </row>
    <row r="122" spans="1:55" x14ac:dyDescent="0.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2"/>
    </row>
    <row r="123" spans="1:55" x14ac:dyDescent="0.2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2"/>
    </row>
    <row r="124" spans="1:55" x14ac:dyDescent="0.2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2"/>
    </row>
    <row r="125" spans="1:55" x14ac:dyDescent="0.2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2"/>
    </row>
    <row r="126" spans="1:55" x14ac:dyDescent="0.2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2"/>
    </row>
    <row r="127" spans="1:55" x14ac:dyDescent="0.2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2"/>
    </row>
    <row r="128" spans="1:55" x14ac:dyDescent="0.2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2"/>
    </row>
    <row r="129" spans="1:55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2"/>
    </row>
    <row r="130" spans="1:55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2"/>
    </row>
    <row r="131" spans="1:55" x14ac:dyDescent="0.2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2"/>
    </row>
    <row r="132" spans="1:55" x14ac:dyDescent="0.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2"/>
    </row>
    <row r="133" spans="1:55" x14ac:dyDescent="0.2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2"/>
    </row>
    <row r="134" spans="1:55" x14ac:dyDescent="0.2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2"/>
    </row>
    <row r="135" spans="1:55" x14ac:dyDescent="0.2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2"/>
    </row>
    <row r="136" spans="1:55" x14ac:dyDescent="0.2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2"/>
    </row>
    <row r="137" spans="1:55" x14ac:dyDescent="0.2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2"/>
    </row>
    <row r="138" spans="1:55" x14ac:dyDescent="0.2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2"/>
    </row>
    <row r="139" spans="1:55" x14ac:dyDescent="0.2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2"/>
    </row>
    <row r="140" spans="1:55" x14ac:dyDescent="0.2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2"/>
    </row>
    <row r="141" spans="1:55" x14ac:dyDescent="0.2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2"/>
    </row>
    <row r="142" spans="1:55" x14ac:dyDescent="0.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2"/>
    </row>
    <row r="143" spans="1:55" x14ac:dyDescent="0.2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</row>
    <row r="144" spans="1:55" x14ac:dyDescent="0.2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</row>
    <row r="145" spans="1:54" x14ac:dyDescent="0.2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</row>
    <row r="146" spans="1:54" x14ac:dyDescent="0.2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</row>
    <row r="147" spans="1:54" x14ac:dyDescent="0.2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</row>
    <row r="148" spans="1:54" x14ac:dyDescent="0.2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</row>
    <row r="149" spans="1:54" x14ac:dyDescent="0.2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</row>
    <row r="150" spans="1:54" x14ac:dyDescent="0.2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</row>
    <row r="151" spans="1:54" x14ac:dyDescent="0.2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</row>
    <row r="152" spans="1:54" x14ac:dyDescent="0.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</row>
    <row r="153" spans="1:54" x14ac:dyDescent="0.2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</row>
    <row r="154" spans="1:54" x14ac:dyDescent="0.2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</row>
    <row r="155" spans="1:54" x14ac:dyDescent="0.2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</row>
    <row r="156" spans="1:54" x14ac:dyDescent="0.2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</row>
    <row r="157" spans="1:54" x14ac:dyDescent="0.2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</row>
    <row r="158" spans="1:54" x14ac:dyDescent="0.2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</row>
    <row r="159" spans="1:54" x14ac:dyDescent="0.2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</row>
    <row r="160" spans="1:54" x14ac:dyDescent="0.2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</row>
    <row r="161" spans="1:54" x14ac:dyDescent="0.2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</row>
    <row r="162" spans="1:54" x14ac:dyDescent="0.2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</row>
    <row r="163" spans="1:54" x14ac:dyDescent="0.2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</row>
    <row r="164" spans="1:54" x14ac:dyDescent="0.2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</row>
    <row r="165" spans="1:54" x14ac:dyDescent="0.2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</row>
    <row r="166" spans="1:54" x14ac:dyDescent="0.2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</row>
    <row r="167" spans="1:54" x14ac:dyDescent="0.2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</row>
    <row r="168" spans="1:54" x14ac:dyDescent="0.2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</row>
    <row r="169" spans="1:54" x14ac:dyDescent="0.2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</row>
    <row r="170" spans="1:54" x14ac:dyDescent="0.2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</row>
    <row r="171" spans="1:54" x14ac:dyDescent="0.2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</row>
    <row r="172" spans="1:54" x14ac:dyDescent="0.2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</row>
    <row r="173" spans="1:54" x14ac:dyDescent="0.2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</row>
    <row r="174" spans="1:54" x14ac:dyDescent="0.2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</row>
    <row r="175" spans="1:54" x14ac:dyDescent="0.2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</row>
    <row r="176" spans="1:54" x14ac:dyDescent="0.2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</row>
    <row r="177" spans="1:54" x14ac:dyDescent="0.2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</row>
    <row r="178" spans="1:54" x14ac:dyDescent="0.2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</row>
    <row r="179" spans="1:54" x14ac:dyDescent="0.2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</row>
    <row r="180" spans="1:54" x14ac:dyDescent="0.2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</row>
    <row r="181" spans="1:54" x14ac:dyDescent="0.2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</row>
    <row r="182" spans="1:54" x14ac:dyDescent="0.2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</row>
    <row r="183" spans="1:54" x14ac:dyDescent="0.2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</row>
    <row r="184" spans="1:54" x14ac:dyDescent="0.2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</row>
    <row r="185" spans="1:54" x14ac:dyDescent="0.2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</row>
    <row r="186" spans="1:54" x14ac:dyDescent="0.2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</row>
    <row r="187" spans="1:54" x14ac:dyDescent="0.2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</row>
    <row r="188" spans="1:54" x14ac:dyDescent="0.2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</row>
    <row r="189" spans="1:54" x14ac:dyDescent="0.2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</row>
    <row r="190" spans="1:54" x14ac:dyDescent="0.2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</row>
    <row r="191" spans="1:54" x14ac:dyDescent="0.2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</row>
    <row r="192" spans="1:54" x14ac:dyDescent="0.2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</row>
    <row r="193" spans="1:54" x14ac:dyDescent="0.2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</row>
    <row r="194" spans="1:54" x14ac:dyDescent="0.2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</row>
    <row r="195" spans="1:54" x14ac:dyDescent="0.2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</row>
    <row r="196" spans="1:54" x14ac:dyDescent="0.2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</row>
    <row r="197" spans="1:54" x14ac:dyDescent="0.2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</row>
    <row r="198" spans="1:54" x14ac:dyDescent="0.2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</row>
    <row r="199" spans="1:54" x14ac:dyDescent="0.2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</row>
    <row r="200" spans="1:54" x14ac:dyDescent="0.2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</row>
    <row r="201" spans="1:54" x14ac:dyDescent="0.2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</row>
    <row r="202" spans="1:54" x14ac:dyDescent="0.2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</row>
    <row r="203" spans="1:54" x14ac:dyDescent="0.2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</row>
    <row r="204" spans="1:54" x14ac:dyDescent="0.2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</row>
    <row r="205" spans="1:54" x14ac:dyDescent="0.2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</row>
    <row r="206" spans="1:54" x14ac:dyDescent="0.2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</row>
    <row r="207" spans="1:54" x14ac:dyDescent="0.2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</row>
    <row r="208" spans="1:54" x14ac:dyDescent="0.2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</row>
    <row r="209" spans="1:54" x14ac:dyDescent="0.2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</row>
    <row r="210" spans="1:54" x14ac:dyDescent="0.2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</row>
    <row r="211" spans="1:54" x14ac:dyDescent="0.2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</row>
    <row r="212" spans="1:54" x14ac:dyDescent="0.2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</row>
    <row r="213" spans="1:54" x14ac:dyDescent="0.2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</row>
    <row r="214" spans="1:54" x14ac:dyDescent="0.2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</row>
    <row r="215" spans="1:54" x14ac:dyDescent="0.2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</row>
    <row r="216" spans="1:54" x14ac:dyDescent="0.2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</row>
    <row r="217" spans="1:54" x14ac:dyDescent="0.2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</row>
    <row r="218" spans="1:54" x14ac:dyDescent="0.2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</row>
    <row r="219" spans="1:54" x14ac:dyDescent="0.2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</row>
    <row r="220" spans="1:54" x14ac:dyDescent="0.2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</row>
    <row r="221" spans="1:54" x14ac:dyDescent="0.2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</row>
    <row r="222" spans="1:54" x14ac:dyDescent="0.2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</row>
    <row r="223" spans="1:54" x14ac:dyDescent="0.2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</row>
    <row r="224" spans="1:54" x14ac:dyDescent="0.2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</row>
    <row r="225" spans="1:54" x14ac:dyDescent="0.2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</row>
    <row r="226" spans="1:54" x14ac:dyDescent="0.2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</row>
    <row r="227" spans="1:54" x14ac:dyDescent="0.2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</row>
    <row r="228" spans="1:54" x14ac:dyDescent="0.2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</row>
    <row r="229" spans="1:54" x14ac:dyDescent="0.2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</row>
  </sheetData>
  <sheetProtection sheet="1" objects="1" scenarios="1" selectLockedCells="1"/>
  <mergeCells count="44">
    <mergeCell ref="B2:B5"/>
    <mergeCell ref="AE2:AH3"/>
    <mergeCell ref="AI3:AL3"/>
    <mergeCell ref="AM3:AP3"/>
    <mergeCell ref="AI2:BB2"/>
    <mergeCell ref="AU4:AU5"/>
    <mergeCell ref="W4:W5"/>
    <mergeCell ref="X4:Z4"/>
    <mergeCell ref="AQ3:AT3"/>
    <mergeCell ref="AA4:AA5"/>
    <mergeCell ref="AY3:BB3"/>
    <mergeCell ref="AN4:AP4"/>
    <mergeCell ref="AQ4:AQ5"/>
    <mergeCell ref="AI4:AI5"/>
    <mergeCell ref="G2:AD2"/>
    <mergeCell ref="K3:N3"/>
    <mergeCell ref="K4:K5"/>
    <mergeCell ref="L4:N4"/>
    <mergeCell ref="AV4:AX4"/>
    <mergeCell ref="AY4:AY5"/>
    <mergeCell ref="AJ4:AL4"/>
    <mergeCell ref="AU3:AX3"/>
    <mergeCell ref="AE4:AE5"/>
    <mergeCell ref="S3:V3"/>
    <mergeCell ref="P4:R4"/>
    <mergeCell ref="S4:S5"/>
    <mergeCell ref="T4:V4"/>
    <mergeCell ref="W3:Z3"/>
    <mergeCell ref="A1:BF1"/>
    <mergeCell ref="AZ4:BB4"/>
    <mergeCell ref="A2:A5"/>
    <mergeCell ref="AR4:AT4"/>
    <mergeCell ref="AF4:AH4"/>
    <mergeCell ref="AM4:AM5"/>
    <mergeCell ref="AB4:AD4"/>
    <mergeCell ref="AA3:AD3"/>
    <mergeCell ref="C4:C5"/>
    <mergeCell ref="D4:F4"/>
    <mergeCell ref="C2:F3"/>
    <mergeCell ref="G3:J3"/>
    <mergeCell ref="G4:G5"/>
    <mergeCell ref="H4:J4"/>
    <mergeCell ref="O3:R3"/>
    <mergeCell ref="O4:O5"/>
  </mergeCells>
  <phoneticPr fontId="0" type="noConversion"/>
  <pageMargins left="0.18" right="0.5" top="0.72" bottom="0.13" header="0.5" footer="0.19"/>
  <pageSetup paperSize="9" scale="80" orientation="landscape" r:id="rId1"/>
  <headerFooter alignWithMargins="0">
    <oddFooter>&amp;L&amp;F  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E5"/>
  <sheetViews>
    <sheetView topLeftCell="A2" workbookViewId="0">
      <pane xSplit="2" ySplit="1" topLeftCell="C3" activePane="bottomRight" state="frozen"/>
      <selection activeCell="A2" sqref="A2"/>
      <selection pane="topRight" activeCell="C2" sqref="C2"/>
      <selection pane="bottomLeft" activeCell="A3" sqref="A3"/>
      <selection pane="bottomRight" activeCell="E3" sqref="E3"/>
    </sheetView>
  </sheetViews>
  <sheetFormatPr defaultRowHeight="12.75" x14ac:dyDescent="0.2"/>
  <cols>
    <col min="1" max="1" width="5.140625" style="78" customWidth="1"/>
    <col min="2" max="2" width="42.5703125" style="72" customWidth="1"/>
    <col min="3" max="3" width="12.28515625" style="72" customWidth="1"/>
    <col min="4" max="4" width="11.7109375" style="72" customWidth="1"/>
    <col min="5" max="5" width="13.7109375" style="72" customWidth="1"/>
    <col min="6" max="16384" width="9.140625" style="72"/>
  </cols>
  <sheetData>
    <row r="1" spans="1:5" ht="44.25" customHeight="1" x14ac:dyDescent="0.2">
      <c r="A1" s="195" t="s">
        <v>76</v>
      </c>
      <c r="B1" s="196"/>
      <c r="C1" s="196"/>
      <c r="D1" s="196"/>
      <c r="E1" s="196"/>
    </row>
    <row r="2" spans="1:5" ht="86.25" customHeight="1" x14ac:dyDescent="0.2">
      <c r="A2" s="11"/>
      <c r="B2" s="88" t="s">
        <v>69</v>
      </c>
      <c r="C2" s="89" t="s">
        <v>57</v>
      </c>
      <c r="D2" s="37" t="s">
        <v>58</v>
      </c>
      <c r="E2" s="89" t="s">
        <v>59</v>
      </c>
    </row>
    <row r="3" spans="1:5" ht="15.75" x14ac:dyDescent="0.2">
      <c r="A3" s="20">
        <v>1</v>
      </c>
      <c r="B3" s="75"/>
      <c r="C3" s="90"/>
      <c r="D3" s="90"/>
      <c r="E3" s="91">
        <v>0</v>
      </c>
    </row>
    <row r="4" spans="1:5" ht="15.75" x14ac:dyDescent="0.2">
      <c r="A4" s="20"/>
      <c r="B4" s="16"/>
      <c r="C4" s="90"/>
      <c r="D4" s="90"/>
      <c r="E4" s="91"/>
    </row>
    <row r="5" spans="1:5" s="80" customFormat="1" ht="18.75" customHeight="1" x14ac:dyDescent="0.2">
      <c r="A5" s="92"/>
      <c r="B5" s="93" t="s">
        <v>81</v>
      </c>
      <c r="C5" s="49">
        <f>SUM(C3:C4)</f>
        <v>0</v>
      </c>
      <c r="D5" s="49">
        <f>SUM(D3:D4)</f>
        <v>0</v>
      </c>
      <c r="E5" s="94">
        <f>AVERAGE(E3:E4)</f>
        <v>0</v>
      </c>
    </row>
  </sheetData>
  <sheetProtection algorithmName="SHA-512" hashValue="imQi5FYQPM0SWrH+aEiWo04RllFa5bmuAheA4G/8hfxVlEVAj+dmhKhU6gCE1TXgEU7v97e/C8SC8jARtu9+TQ==" saltValue="QDfx8Ck+eBQh+wSc8qWbzg==" spinCount="100000" sheet="1" objects="1" scenarios="1"/>
  <mergeCells count="1">
    <mergeCell ref="A1:E1"/>
  </mergeCells>
  <phoneticPr fontId="0" type="noConversion"/>
  <pageMargins left="0.27559055118110237" right="0.11811023622047245" top="0.31496062992125984" bottom="0.19685039370078741" header="0.51181102362204722" footer="0.23622047244094491"/>
  <pageSetup paperSize="9" orientation="portrait" r:id="rId1"/>
  <headerFooter alignWithMargins="0">
    <oddFooter>&amp;L&amp;F  &amp;A&amp;C&amp;P&amp;R&amp;D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15</vt:i4>
      </vt:variant>
    </vt:vector>
  </HeadingPairs>
  <TitlesOfParts>
    <vt:vector size="21" baseType="lpstr">
      <vt:lpstr>Лист0</vt:lpstr>
      <vt:lpstr>Форма 7</vt:lpstr>
      <vt:lpstr>свод разд2</vt:lpstr>
      <vt:lpstr>Свод разд 3</vt:lpstr>
      <vt:lpstr>Свод разд 4</vt:lpstr>
      <vt:lpstr>Свод разд 4а</vt:lpstr>
      <vt:lpstr>BLOCK_2</vt:lpstr>
      <vt:lpstr>BLOCK_3</vt:lpstr>
      <vt:lpstr>BLOCK_4</vt:lpstr>
      <vt:lpstr>BLOCK_41</vt:lpstr>
      <vt:lpstr>BLOCK_5</vt:lpstr>
      <vt:lpstr>CODE_ORG</vt:lpstr>
      <vt:lpstr>KEY_ORG</vt:lpstr>
      <vt:lpstr>NAME_ORG</vt:lpstr>
      <vt:lpstr>NAME_PROFI</vt:lpstr>
      <vt:lpstr>REP_DATE</vt:lpstr>
      <vt:lpstr>REP_NUMBER</vt:lpstr>
      <vt:lpstr>REP_YEAR</vt:lpstr>
      <vt:lpstr>'Свод разд 3'!Заголовки_для_печати</vt:lpstr>
      <vt:lpstr>'Свод разд 4а'!Заголовки_для_печати</vt:lpstr>
      <vt:lpstr>'свод разд2'!Заголовки_для_печати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Колабаева Анна</cp:lastModifiedBy>
  <cp:lastPrinted>2021-12-13T15:47:24Z</cp:lastPrinted>
  <dcterms:created xsi:type="dcterms:W3CDTF">2002-11-17T13:13:45Z</dcterms:created>
  <dcterms:modified xsi:type="dcterms:W3CDTF">2022-01-20T08:41:16Z</dcterms:modified>
</cp:coreProperties>
</file>